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7970" windowHeight="6060"/>
  </bookViews>
  <sheets>
    <sheet name="отчет" sheetId="1" r:id="rId1"/>
    <sheet name="прил 4" sheetId="3" r:id="rId2"/>
  </sheets>
  <definedNames>
    <definedName name="_xlnm.Print_Area" localSheetId="0">отчет!$A$1:$Q$65</definedName>
  </definedNames>
  <calcPr calcId="145621" refMode="R1C1"/>
</workbook>
</file>

<file path=xl/calcChain.xml><?xml version="1.0" encoding="utf-8"?>
<calcChain xmlns="http://schemas.openxmlformats.org/spreadsheetml/2006/main">
  <c r="J16" i="1" l="1"/>
  <c r="O40" i="1" l="1"/>
  <c r="F42" i="1"/>
  <c r="E42" i="1"/>
  <c r="I42" i="1"/>
  <c r="J30" i="1"/>
  <c r="J40" i="1" s="1"/>
  <c r="J24" i="1"/>
  <c r="H42" i="1"/>
  <c r="J42" i="1" l="1"/>
  <c r="G42" i="1"/>
  <c r="O28" i="1"/>
  <c r="O17" i="1" l="1"/>
  <c r="O22" i="1" s="1"/>
  <c r="P42" i="1" l="1"/>
  <c r="Q42" i="1" s="1"/>
  <c r="J28" i="1"/>
  <c r="J22" i="1" l="1"/>
</calcChain>
</file>

<file path=xl/sharedStrings.xml><?xml version="1.0" encoding="utf-8"?>
<sst xmlns="http://schemas.openxmlformats.org/spreadsheetml/2006/main" count="203" uniqueCount="112">
  <si>
    <t>ОЦитоговая</t>
  </si>
  <si>
    <t>N</t>
  </si>
  <si>
    <t>п/п</t>
  </si>
  <si>
    <t xml:space="preserve">Критерии оценки выполнения муниципального задания               </t>
  </si>
  <si>
    <t>К1 пл</t>
  </si>
  <si>
    <t xml:space="preserve">К1   </t>
  </si>
  <si>
    <t>кассовое</t>
  </si>
  <si>
    <t xml:space="preserve">К1ф  </t>
  </si>
  <si>
    <t>(расч.)</t>
  </si>
  <si>
    <t>К1.1</t>
  </si>
  <si>
    <t>К1.2</t>
  </si>
  <si>
    <t>К1</t>
  </si>
  <si>
    <t>К2пл</t>
  </si>
  <si>
    <t>К2ф</t>
  </si>
  <si>
    <t xml:space="preserve">К2 </t>
  </si>
  <si>
    <t>К3плi</t>
  </si>
  <si>
    <t>К3фi</t>
  </si>
  <si>
    <t>К3i</t>
  </si>
  <si>
    <t>К3</t>
  </si>
  <si>
    <t xml:space="preserve">X </t>
  </si>
  <si>
    <t xml:space="preserve">X  </t>
  </si>
  <si>
    <t>1.1.</t>
  </si>
  <si>
    <t>1.2.</t>
  </si>
  <si>
    <t>1.3.</t>
  </si>
  <si>
    <t>К1.1 = К1кассовое/К1 пл*100%</t>
  </si>
  <si>
    <t>К2 = К2ф/К2пл*100%</t>
  </si>
  <si>
    <t>К1.2 = К1ф(расч)/К1 пл*100%</t>
  </si>
  <si>
    <t>К3 = SUM К3i/N</t>
  </si>
  <si>
    <t>К1 = (К.1.1+К1.2)/2</t>
  </si>
  <si>
    <t>ОЦ итоговая = (К1+К2+К3)/3</t>
  </si>
  <si>
    <t>х</t>
  </si>
  <si>
    <t>Количество  потребителей муниципальных услуг (количество муниципальных услуг (работ)</t>
  </si>
  <si>
    <t>наименование показателя</t>
  </si>
  <si>
    <t>Расчет оценки К2</t>
  </si>
  <si>
    <t>Расчет оценки К3</t>
  </si>
  <si>
    <t>Объем бюджетных ассигнований на финансовое обеспечение выполнения муниципального задания на оказание муниципальных услуг(выполнения) работ</t>
  </si>
  <si>
    <t>Отчет</t>
  </si>
  <si>
    <t>Полнота и эффективность использования средств бюджета города на выполнение муниципального задания</t>
  </si>
  <si>
    <t>Показатели, характеризующие  качество оказываемых муниципальных услуг, % (выполняемых работ)</t>
  </si>
  <si>
    <t xml:space="preserve">                   об исполнении муниципального задания на оказание муниципальных услуг</t>
  </si>
  <si>
    <t>Наименование муниципальной услуги:</t>
  </si>
  <si>
    <t>Е.А. Комбель</t>
  </si>
  <si>
    <t>Главный бухгалтер</t>
  </si>
  <si>
    <t>Предоставление социального обслуживания в форме на дому (очно)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жизнедеятельност, в том числе детей-инвалидов, срочных социальных услуг</t>
  </si>
  <si>
    <t>Предоставление социального обслуживания в форме на дому (заочно)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жизнедеятельност, в том числе детей-инвалидов, срочных социальных услуг</t>
  </si>
  <si>
    <t>Предоставление социального обслуживания в полустационарной форме(очно)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</t>
  </si>
  <si>
    <t>1.Доля получателей социальных услуг, получающих социальные услуги в рамках заключенных договоров о социальном обслуживании с организацией,  от общего числа получателей социальных услуг</t>
  </si>
  <si>
    <t>2. Удовлетворенность получателей социальных услуг в оказанных социальных услугах</t>
  </si>
  <si>
    <t>90 и более</t>
  </si>
  <si>
    <t>3. Укомплектование организации специалистами, оказывающими социальные услуги</t>
  </si>
  <si>
    <t>1. Удовлетворенность получателей социальных услуг в оказанных социальных услугах</t>
  </si>
  <si>
    <t xml:space="preserve"> Процент удовлетворенных получателей</t>
  </si>
  <si>
    <t>Укомплектованность, процент</t>
  </si>
  <si>
    <t>Процент удовлетворенных получателей</t>
  </si>
  <si>
    <t>2. Укомплектование организации специалистами, оказывающими социальные услуги</t>
  </si>
  <si>
    <t xml:space="preserve">1.Доля получателей социальных услуг, получающих социальные услуги в рамках заключенных договоров о социальном обслуживании с организацией,  от общего числа получателей социальных услуг </t>
  </si>
  <si>
    <t>не менее 24</t>
  </si>
  <si>
    <t>Доля получателей, процент</t>
  </si>
  <si>
    <t>2. Количество нарушений санитарного и пожарного законодательства в отчетном году, выявленных при проведении проверок</t>
  </si>
  <si>
    <t>не более 3</t>
  </si>
  <si>
    <t>3. Удовлетворенность получателей социальных услуг в оказанных социальных услугах</t>
  </si>
  <si>
    <t>Кол-во нарушений, ед</t>
  </si>
  <si>
    <t>4. Укомплектование организации специалистами, оказывающими социальные услуги</t>
  </si>
  <si>
    <t>5. 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</t>
  </si>
  <si>
    <t>50 и более</t>
  </si>
  <si>
    <t>Директор МБУ КЦСОН г.Дивногорска</t>
  </si>
  <si>
    <t>О.В. Чикунова</t>
  </si>
  <si>
    <t>МБУ КЦСОН г. Дивногорска</t>
  </si>
  <si>
    <t>Процент доступности</t>
  </si>
  <si>
    <t xml:space="preserve">     по состоянию на 31.12.2016 года</t>
  </si>
  <si>
    <t>К1.1 =20870123,80/20913223,80*100 = 100</t>
  </si>
  <si>
    <t>К1.2 = 20870123,80/20913223,80*100 = 100</t>
  </si>
  <si>
    <t>К1 = (100+100)/2 = 100</t>
  </si>
  <si>
    <t>К2 = (367/318)*100% = 115</t>
  </si>
  <si>
    <t>К2 = (24/20)*100% = 120</t>
  </si>
  <si>
    <t>К2 = (2151/2150)*100% = 100</t>
  </si>
  <si>
    <t>К2 = 102</t>
  </si>
  <si>
    <t>К3  = (107+111+122)/3=113</t>
  </si>
  <si>
    <r>
      <t>ОЦ итоговая =</t>
    </r>
    <r>
      <rPr>
        <b/>
        <sz val="11"/>
        <rFont val="Times New Roman"/>
        <family val="1"/>
        <charset val="204"/>
      </rPr>
      <t xml:space="preserve"> (100+102+113)/3= 105</t>
    </r>
  </si>
  <si>
    <t>Источник информации о фактических значениях показателей качества (объема) оказываемых муниципальных услуг - Барс Web-Своды, Реестр получателей услуг, УСЗН,                                                             форма №6-собес.</t>
  </si>
  <si>
    <t>Исполнитель: Голубничая Анна Николаевна 8(39144)3-27-45</t>
  </si>
  <si>
    <t>Булгакова Наталья Викторовна</t>
  </si>
  <si>
    <t>Руководитель Управления социальной защиты населения администрации города Дивногорска</t>
  </si>
  <si>
    <t>Человек</t>
  </si>
  <si>
    <t>Численность граждан, получивших социальные услуги</t>
  </si>
  <si>
    <t>Показатель объема</t>
  </si>
  <si>
    <t>Процент</t>
  </si>
  <si>
    <t>Показатель качества</t>
  </si>
  <si>
    <t>Услуга</t>
  </si>
  <si>
    <t>Предоставление социального обслуживания в полустационарной форме(очно)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</si>
  <si>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Источник информации о фактических значениях показателей качества (объема) оказываемых муниципальных услуг - Барс Web-Своды, Реестр получателей услуг,  форма №6-собес, отчет об исполнении муниципального задания за 2016 год МБУ КЦСОН г.Дивногорска</t>
  </si>
  <si>
    <t>МБУ КЦСОН г.Дивногорска</t>
  </si>
  <si>
    <t xml:space="preserve">Оценка итоговая </t>
  </si>
  <si>
    <t xml:space="preserve"> Источник информации о фактическом значении показателя</t>
  </si>
  <si>
    <t>Причины отклонения значений от запланированных</t>
  </si>
  <si>
    <t>Сводная оценка выполнения муниципальными учреждениями муниципального задания по показателям (качества, объема)</t>
  </si>
  <si>
    <t>Оценка выполнения муниципальным учреждением муниципального задания по каждому показателю</t>
  </si>
  <si>
    <t>Фактическое значение за отчетный финансовый год</t>
  </si>
  <si>
    <t>Значение утвержденное в муниципальном задании на отчетный финансовый год</t>
  </si>
  <si>
    <t>Единица измерения</t>
  </si>
  <si>
    <t>Наименование показателя</t>
  </si>
  <si>
    <t>Показатель 
(качества, объема)</t>
  </si>
  <si>
    <t>Вариант оказания (выполения)</t>
  </si>
  <si>
    <t xml:space="preserve">Наименование оказываемой  услуги 
(выполняемой работы) </t>
  </si>
  <si>
    <t>Наименование
учреждения, оказывающего услугу (выполняющего работу)</t>
  </si>
  <si>
    <t>Сводный отчет о фактическом исполнении муниципальных заданий муниципальными учреждениями в отчетном финансовом году (2016 год)</t>
  </si>
  <si>
    <t>выполнения муниципального задания</t>
  </si>
  <si>
    <t xml:space="preserve">и финансового обеспечения </t>
  </si>
  <si>
    <t>муниципальных учреждений</t>
  </si>
  <si>
    <t>муниципального задания в отношении</t>
  </si>
  <si>
    <t>к Порядку формирования</t>
  </si>
  <si>
    <t>Приложение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</si>
</sst>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3" fillId="0" borderId="0"/>
    <xf numFmtId="0" fontId="18" fillId="0" borderId="0"/>
  </cellStyleXfs>
  <cellXfs count="123">
    <xf numFmtId="0" fontId="0" fillId="0" borderId="0" xfId="0"/>
    <xf numFmtId="1" fontId="0" fillId="0" borderId="0" xfId="0" applyNumberFormat="1"/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vertical="top"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6" fillId="0" borderId="0" xfId="0" applyFont="1"/>
    <xf numFmtId="0" fontId="9" fillId="0" borderId="1" xfId="0" applyFont="1" applyBorder="1"/>
    <xf numFmtId="0" fontId="9" fillId="0" borderId="0" xfId="0" applyFont="1"/>
    <xf numFmtId="0" fontId="3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49" fontId="10" fillId="0" borderId="2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1" fontId="7" fillId="0" borderId="2" xfId="0" applyNumberFormat="1" applyFont="1" applyBorder="1" applyAlignment="1">
      <alignment vertical="top" wrapText="1"/>
    </xf>
    <xf numFmtId="1" fontId="3" fillId="0" borderId="2" xfId="0" applyNumberFormat="1" applyFont="1" applyBorder="1" applyAlignment="1">
      <alignment vertical="top" wrapText="1"/>
    </xf>
    <xf numFmtId="1" fontId="7" fillId="0" borderId="2" xfId="0" applyNumberFormat="1" applyFont="1" applyBorder="1" applyAlignment="1">
      <alignment horizontal="right" wrapText="1"/>
    </xf>
    <xf numFmtId="1" fontId="7" fillId="0" borderId="4" xfId="0" applyNumberFormat="1" applyFont="1" applyBorder="1" applyAlignment="1">
      <alignment vertical="top" wrapText="1"/>
    </xf>
    <xf numFmtId="1" fontId="3" fillId="0" borderId="5" xfId="0" applyNumberFormat="1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Border="1"/>
    <xf numFmtId="0" fontId="12" fillId="0" borderId="0" xfId="0" applyFont="1"/>
    <xf numFmtId="4" fontId="3" fillId="0" borderId="2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center" vertical="top" wrapText="1"/>
    </xf>
    <xf numFmtId="1" fontId="7" fillId="0" borderId="13" xfId="0" applyNumberFormat="1" applyFont="1" applyBorder="1" applyAlignment="1">
      <alignment vertical="top" wrapText="1"/>
    </xf>
    <xf numFmtId="1" fontId="7" fillId="0" borderId="14" xfId="0" applyNumberFormat="1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1" fontId="7" fillId="0" borderId="6" xfId="0" applyNumberFormat="1" applyFont="1" applyBorder="1" applyAlignment="1">
      <alignment vertical="top" wrapText="1"/>
    </xf>
    <xf numFmtId="1" fontId="7" fillId="0" borderId="8" xfId="0" applyNumberFormat="1" applyFont="1" applyBorder="1" applyAlignment="1">
      <alignment vertical="top" wrapText="1"/>
    </xf>
    <xf numFmtId="1" fontId="7" fillId="0" borderId="11" xfId="0" applyNumberFormat="1" applyFont="1" applyBorder="1" applyAlignment="1">
      <alignment vertical="top" wrapText="1"/>
    </xf>
    <xf numFmtId="1" fontId="7" fillId="0" borderId="12" xfId="0" applyNumberFormat="1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4" fontId="7" fillId="0" borderId="13" xfId="0" applyNumberFormat="1" applyFont="1" applyBorder="1" applyAlignment="1">
      <alignment vertical="top" wrapText="1"/>
    </xf>
    <xf numFmtId="4" fontId="7" fillId="0" borderId="14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1" fontId="3" fillId="0" borderId="13" xfId="0" applyNumberFormat="1" applyFont="1" applyBorder="1" applyAlignment="1">
      <alignment horizontal="center" vertical="top" wrapText="1"/>
    </xf>
    <xf numFmtId="1" fontId="3" fillId="0" borderId="15" xfId="0" applyNumberFormat="1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1" fontId="3" fillId="0" borderId="8" xfId="0" applyNumberFormat="1" applyFont="1" applyBorder="1" applyAlignment="1">
      <alignment horizontal="center" vertical="top" wrapText="1"/>
    </xf>
    <xf numFmtId="1" fontId="3" fillId="0" borderId="9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1" fontId="3" fillId="0" borderId="11" xfId="0" applyNumberFormat="1" applyFont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7" fillId="0" borderId="3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7" fillId="0" borderId="5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wrapText="1"/>
    </xf>
    <xf numFmtId="0" fontId="7" fillId="0" borderId="4" xfId="0" applyFont="1" applyBorder="1" applyAlignment="1">
      <alignment horizontal="right" wrapText="1"/>
    </xf>
    <xf numFmtId="0" fontId="7" fillId="0" borderId="5" xfId="0" applyFont="1" applyBorder="1" applyAlignment="1">
      <alignment horizontal="right" wrapText="1"/>
    </xf>
    <xf numFmtId="0" fontId="4" fillId="0" borderId="0" xfId="0" applyFont="1" applyAlignment="1">
      <alignment horizontal="left" wrapText="1"/>
    </xf>
    <xf numFmtId="4" fontId="3" fillId="0" borderId="2" xfId="0" applyNumberFormat="1" applyFont="1" applyBorder="1" applyAlignment="1">
      <alignment vertical="top" wrapText="1"/>
    </xf>
    <xf numFmtId="1" fontId="3" fillId="0" borderId="2" xfId="0" applyNumberFormat="1" applyFont="1" applyBorder="1" applyAlignment="1">
      <alignment vertical="top" wrapText="1"/>
    </xf>
    <xf numFmtId="0" fontId="13" fillId="0" borderId="0" xfId="1"/>
    <xf numFmtId="0" fontId="12" fillId="0" borderId="10" xfId="1" applyFont="1" applyBorder="1" applyAlignment="1">
      <alignment horizontal="center" vertical="top"/>
    </xf>
    <xf numFmtId="0" fontId="12" fillId="0" borderId="0" xfId="1" applyFont="1" applyBorder="1" applyAlignment="1">
      <alignment vertical="top"/>
    </xf>
    <xf numFmtId="0" fontId="12" fillId="0" borderId="0" xfId="1" applyFont="1" applyBorder="1" applyAlignment="1">
      <alignment horizontal="center" vertical="top"/>
    </xf>
    <xf numFmtId="0" fontId="12" fillId="0" borderId="0" xfId="1" applyFont="1" applyBorder="1" applyAlignment="1">
      <alignment horizontal="center"/>
    </xf>
    <xf numFmtId="0" fontId="12" fillId="0" borderId="0" xfId="1" applyFont="1" applyBorder="1" applyAlignment="1"/>
    <xf numFmtId="0" fontId="12" fillId="0" borderId="0" xfId="1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0" fontId="12" fillId="0" borderId="15" xfId="1" applyFont="1" applyBorder="1" applyAlignment="1">
      <alignment horizontal="center" vertical="top"/>
    </xf>
    <xf numFmtId="0" fontId="12" fillId="0" borderId="14" xfId="1" applyFont="1" applyBorder="1" applyAlignment="1">
      <alignment horizontal="center" vertical="top" wrapText="1"/>
    </xf>
    <xf numFmtId="0" fontId="12" fillId="0" borderId="2" xfId="1" applyFont="1" applyBorder="1" applyAlignment="1">
      <alignment vertical="top"/>
    </xf>
    <xf numFmtId="0" fontId="12" fillId="0" borderId="2" xfId="1" applyFont="1" applyBorder="1" applyAlignment="1">
      <alignment horizontal="center" vertical="top"/>
    </xf>
    <xf numFmtId="0" fontId="12" fillId="0" borderId="2" xfId="1" applyFont="1" applyBorder="1" applyAlignment="1">
      <alignment horizontal="left" vertical="top" wrapText="1"/>
    </xf>
    <xf numFmtId="0" fontId="12" fillId="0" borderId="2" xfId="1" applyFont="1" applyBorder="1" applyAlignment="1">
      <alignment vertical="top" wrapText="1"/>
    </xf>
    <xf numFmtId="0" fontId="12" fillId="0" borderId="14" xfId="1" applyFont="1" applyBorder="1" applyAlignment="1">
      <alignment horizontal="center" vertical="top"/>
    </xf>
    <xf numFmtId="0" fontId="12" fillId="0" borderId="15" xfId="1" applyFont="1" applyBorder="1" applyAlignment="1">
      <alignment horizontal="center" vertical="top" wrapText="1"/>
    </xf>
    <xf numFmtId="0" fontId="14" fillId="0" borderId="2" xfId="1" applyFont="1" applyBorder="1" applyAlignment="1">
      <alignment horizontal="left" vertical="top" wrapText="1"/>
    </xf>
    <xf numFmtId="0" fontId="12" fillId="0" borderId="13" xfId="1" applyFont="1" applyBorder="1" applyAlignment="1">
      <alignment horizontal="center" vertical="top"/>
    </xf>
    <xf numFmtId="0" fontId="12" fillId="0" borderId="13" xfId="1" applyFont="1" applyBorder="1" applyAlignment="1">
      <alignment horizontal="center" vertical="top" wrapText="1"/>
    </xf>
    <xf numFmtId="0" fontId="12" fillId="0" borderId="13" xfId="1" applyFont="1" applyBorder="1" applyAlignment="1">
      <alignment horizontal="center" vertical="top"/>
    </xf>
    <xf numFmtId="0" fontId="15" fillId="0" borderId="2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7" fillId="0" borderId="0" xfId="1" applyNumberFormat="1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abSelected="1" workbookViewId="0">
      <selection activeCell="A3" sqref="A3:Q3"/>
    </sheetView>
  </sheetViews>
  <sheetFormatPr defaultRowHeight="15" x14ac:dyDescent="0.25"/>
  <cols>
    <col min="2" max="2" width="10.85546875" bestFit="1" customWidth="1"/>
    <col min="3" max="3" width="11.5703125" customWidth="1"/>
    <col min="4" max="4" width="11.42578125" customWidth="1"/>
    <col min="5" max="7" width="10" bestFit="1" customWidth="1"/>
    <col min="9" max="9" width="10" bestFit="1" customWidth="1"/>
    <col min="11" max="11" width="5.42578125" hidden="1" customWidth="1"/>
    <col min="12" max="12" width="16.42578125" customWidth="1"/>
    <col min="15" max="15" width="10" bestFit="1" customWidth="1"/>
    <col min="17" max="17" width="10" bestFit="1" customWidth="1"/>
    <col min="20" max="20" width="19.28515625" customWidth="1"/>
  </cols>
  <sheetData>
    <row r="1" spans="1:17" ht="18.75" customHeight="1" x14ac:dyDescent="0.25">
      <c r="A1" s="65" t="s">
        <v>36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x14ac:dyDescent="0.25">
      <c r="A2" s="66" t="s">
        <v>39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18" customHeight="1" x14ac:dyDescent="0.25">
      <c r="A3" s="67" t="s">
        <v>67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ht="18.75" customHeight="1" x14ac:dyDescent="0.25">
      <c r="A4" s="68" t="s">
        <v>69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ht="13.5" customHeight="1" x14ac:dyDescent="0.25">
      <c r="A5" s="7"/>
      <c r="B5" s="7"/>
      <c r="C5" s="86"/>
      <c r="D5" s="86"/>
      <c r="E5" s="86"/>
      <c r="F5" s="86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idden="1" x14ac:dyDescent="0.25">
      <c r="A6" s="7"/>
      <c r="B6" s="7"/>
      <c r="C6" s="8"/>
      <c r="D6" s="8"/>
      <c r="E6" s="8"/>
      <c r="F6" s="8"/>
      <c r="G6" s="9"/>
      <c r="H6" s="9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10" t="s">
        <v>1</v>
      </c>
      <c r="B7" s="41" t="s">
        <v>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  <c r="Q7" s="10" t="s">
        <v>0</v>
      </c>
    </row>
    <row r="8" spans="1:17" ht="15" customHeight="1" x14ac:dyDescent="0.25">
      <c r="A8" s="69" t="s">
        <v>2</v>
      </c>
      <c r="B8" s="71" t="s">
        <v>37</v>
      </c>
      <c r="C8" s="72"/>
      <c r="D8" s="72"/>
      <c r="E8" s="72"/>
      <c r="F8" s="73"/>
      <c r="G8" s="81" t="s">
        <v>31</v>
      </c>
      <c r="H8" s="81"/>
      <c r="I8" s="81"/>
      <c r="J8" s="81"/>
      <c r="K8" s="10"/>
      <c r="L8" s="71" t="s">
        <v>38</v>
      </c>
      <c r="M8" s="72"/>
      <c r="N8" s="72"/>
      <c r="O8" s="72"/>
      <c r="P8" s="73"/>
      <c r="Q8" s="52"/>
    </row>
    <row r="9" spans="1:17" ht="15" customHeight="1" x14ac:dyDescent="0.25">
      <c r="A9" s="77"/>
      <c r="B9" s="78"/>
      <c r="C9" s="79"/>
      <c r="D9" s="79"/>
      <c r="E9" s="79"/>
      <c r="F9" s="80"/>
      <c r="G9" s="81"/>
      <c r="H9" s="81"/>
      <c r="I9" s="81"/>
      <c r="J9" s="81"/>
      <c r="K9" s="10"/>
      <c r="L9" s="74"/>
      <c r="M9" s="75"/>
      <c r="N9" s="75"/>
      <c r="O9" s="75"/>
      <c r="P9" s="76"/>
      <c r="Q9" s="52"/>
    </row>
    <row r="10" spans="1:17" ht="15" hidden="1" customHeight="1" x14ac:dyDescent="0.25">
      <c r="A10" s="77"/>
      <c r="B10" s="84"/>
      <c r="C10" s="84"/>
      <c r="D10" s="84"/>
      <c r="E10" s="84"/>
      <c r="F10" s="84"/>
      <c r="G10" s="84"/>
      <c r="H10" s="83"/>
      <c r="I10" s="83"/>
      <c r="J10" s="83"/>
      <c r="K10" s="88"/>
      <c r="L10" s="88"/>
      <c r="M10" s="88"/>
      <c r="N10" s="88"/>
      <c r="O10" s="88"/>
      <c r="P10" s="88"/>
      <c r="Q10" s="52"/>
    </row>
    <row r="11" spans="1:17" x14ac:dyDescent="0.25">
      <c r="A11" s="77"/>
      <c r="B11" s="52" t="s">
        <v>4</v>
      </c>
      <c r="C11" s="10" t="s">
        <v>5</v>
      </c>
      <c r="D11" s="10" t="s">
        <v>7</v>
      </c>
      <c r="E11" s="52" t="s">
        <v>9</v>
      </c>
      <c r="F11" s="52" t="s">
        <v>10</v>
      </c>
      <c r="G11" s="52" t="s">
        <v>11</v>
      </c>
      <c r="H11" s="52" t="s">
        <v>12</v>
      </c>
      <c r="I11" s="52" t="s">
        <v>13</v>
      </c>
      <c r="J11" s="52" t="s">
        <v>14</v>
      </c>
      <c r="K11" s="52"/>
      <c r="L11" s="69" t="s">
        <v>32</v>
      </c>
      <c r="M11" s="52" t="s">
        <v>15</v>
      </c>
      <c r="N11" s="52" t="s">
        <v>16</v>
      </c>
      <c r="O11" s="52" t="s">
        <v>17</v>
      </c>
      <c r="P11" s="52" t="s">
        <v>18</v>
      </c>
      <c r="Q11" s="52"/>
    </row>
    <row r="12" spans="1:17" x14ac:dyDescent="0.25">
      <c r="A12" s="70"/>
      <c r="B12" s="52"/>
      <c r="C12" s="10" t="s">
        <v>6</v>
      </c>
      <c r="D12" s="10" t="s">
        <v>8</v>
      </c>
      <c r="E12" s="52"/>
      <c r="F12" s="52"/>
      <c r="G12" s="52"/>
      <c r="H12" s="52"/>
      <c r="I12" s="52"/>
      <c r="J12" s="52"/>
      <c r="K12" s="52"/>
      <c r="L12" s="70"/>
      <c r="M12" s="52"/>
      <c r="N12" s="52"/>
      <c r="O12" s="52"/>
      <c r="P12" s="52"/>
      <c r="Q12" s="52"/>
    </row>
    <row r="13" spans="1:17" x14ac:dyDescent="0.2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52">
        <v>10</v>
      </c>
      <c r="K13" s="52"/>
      <c r="L13" s="10">
        <v>11</v>
      </c>
      <c r="M13" s="10">
        <v>12</v>
      </c>
      <c r="N13" s="10">
        <v>13</v>
      </c>
      <c r="O13" s="10">
        <v>14</v>
      </c>
      <c r="P13" s="10">
        <v>15</v>
      </c>
      <c r="Q13" s="10">
        <v>16</v>
      </c>
    </row>
    <row r="14" spans="1:17" ht="15" customHeight="1" x14ac:dyDescent="0.25">
      <c r="A14" s="11">
        <v>1</v>
      </c>
      <c r="B14" s="37" t="s">
        <v>40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82"/>
    </row>
    <row r="15" spans="1:17" ht="44.25" customHeight="1" x14ac:dyDescent="0.25">
      <c r="A15" s="12" t="s">
        <v>21</v>
      </c>
      <c r="B15" s="87" t="s">
        <v>43</v>
      </c>
      <c r="C15" s="87"/>
      <c r="D15" s="87"/>
      <c r="E15" s="87"/>
      <c r="F15" s="87"/>
      <c r="G15" s="87"/>
      <c r="H15" s="87"/>
      <c r="I15" s="87"/>
      <c r="J15" s="87"/>
      <c r="K15" s="87"/>
      <c r="L15" s="53"/>
      <c r="M15" s="54"/>
      <c r="N15" s="54"/>
      <c r="O15" s="54"/>
      <c r="P15" s="55"/>
      <c r="Q15" s="10"/>
    </row>
    <row r="16" spans="1:17" ht="34.5" customHeight="1" x14ac:dyDescent="0.25">
      <c r="A16" s="50"/>
      <c r="B16" s="25" t="s">
        <v>30</v>
      </c>
      <c r="C16" s="25" t="s">
        <v>30</v>
      </c>
      <c r="D16" s="25" t="s">
        <v>30</v>
      </c>
      <c r="E16" s="25" t="s">
        <v>30</v>
      </c>
      <c r="F16" s="25" t="s">
        <v>30</v>
      </c>
      <c r="G16" s="25" t="s">
        <v>30</v>
      </c>
      <c r="H16" s="50">
        <v>318</v>
      </c>
      <c r="I16" s="51">
        <v>367</v>
      </c>
      <c r="J16" s="51">
        <f>I16/H16*100</f>
        <v>115.40880503144655</v>
      </c>
      <c r="K16" s="51"/>
      <c r="L16" s="50" t="s">
        <v>46</v>
      </c>
      <c r="M16" s="50"/>
      <c r="N16" s="50"/>
      <c r="O16" s="50"/>
      <c r="P16" s="50"/>
      <c r="Q16" s="47"/>
    </row>
    <row r="17" spans="1:17" ht="24.75" customHeight="1" x14ac:dyDescent="0.25">
      <c r="A17" s="50"/>
      <c r="B17" s="25"/>
      <c r="C17" s="25"/>
      <c r="D17" s="25"/>
      <c r="E17" s="25"/>
      <c r="F17" s="25"/>
      <c r="G17" s="25"/>
      <c r="H17" s="50"/>
      <c r="I17" s="51"/>
      <c r="J17" s="51"/>
      <c r="K17" s="51"/>
      <c r="L17" s="13" t="s">
        <v>57</v>
      </c>
      <c r="M17" s="14">
        <v>100</v>
      </c>
      <c r="N17" s="14">
        <v>100</v>
      </c>
      <c r="O17" s="15">
        <f>M17/N17*100</f>
        <v>100</v>
      </c>
      <c r="P17" s="14" t="s">
        <v>30</v>
      </c>
      <c r="Q17" s="48"/>
    </row>
    <row r="18" spans="1:17" ht="24" customHeight="1" x14ac:dyDescent="0.25">
      <c r="A18" s="50"/>
      <c r="B18" s="25"/>
      <c r="C18" s="25"/>
      <c r="D18" s="25"/>
      <c r="E18" s="25"/>
      <c r="F18" s="25"/>
      <c r="G18" s="25"/>
      <c r="H18" s="50"/>
      <c r="I18" s="51"/>
      <c r="J18" s="51"/>
      <c r="K18" s="51"/>
      <c r="L18" s="50" t="s">
        <v>47</v>
      </c>
      <c r="M18" s="50"/>
      <c r="N18" s="50"/>
      <c r="O18" s="50"/>
      <c r="P18" s="50"/>
      <c r="Q18" s="48"/>
    </row>
    <row r="19" spans="1:17" ht="35.25" customHeight="1" x14ac:dyDescent="0.25">
      <c r="A19" s="50"/>
      <c r="B19" s="25"/>
      <c r="C19" s="25"/>
      <c r="D19" s="25"/>
      <c r="E19" s="25"/>
      <c r="F19" s="25"/>
      <c r="G19" s="25"/>
      <c r="H19" s="50"/>
      <c r="I19" s="51"/>
      <c r="J19" s="51"/>
      <c r="K19" s="51"/>
      <c r="L19" s="10" t="s">
        <v>51</v>
      </c>
      <c r="M19" s="14" t="s">
        <v>48</v>
      </c>
      <c r="N19" s="14">
        <v>100</v>
      </c>
      <c r="O19" s="14">
        <v>111</v>
      </c>
      <c r="P19" s="14" t="s">
        <v>30</v>
      </c>
      <c r="Q19" s="48"/>
    </row>
    <row r="20" spans="1:17" ht="26.25" customHeight="1" x14ac:dyDescent="0.25">
      <c r="A20" s="50"/>
      <c r="B20" s="25"/>
      <c r="C20" s="25"/>
      <c r="D20" s="25"/>
      <c r="E20" s="25"/>
      <c r="F20" s="25"/>
      <c r="G20" s="25"/>
      <c r="H20" s="50"/>
      <c r="I20" s="51"/>
      <c r="J20" s="51"/>
      <c r="K20" s="51"/>
      <c r="L20" s="41" t="s">
        <v>49</v>
      </c>
      <c r="M20" s="42"/>
      <c r="N20" s="42"/>
      <c r="O20" s="42"/>
      <c r="P20" s="43"/>
      <c r="Q20" s="48"/>
    </row>
    <row r="21" spans="1:17" ht="24" customHeight="1" x14ac:dyDescent="0.25">
      <c r="A21" s="50"/>
      <c r="B21" s="25"/>
      <c r="C21" s="25"/>
      <c r="D21" s="25"/>
      <c r="E21" s="25"/>
      <c r="F21" s="25"/>
      <c r="G21" s="25"/>
      <c r="H21" s="50"/>
      <c r="I21" s="51"/>
      <c r="J21" s="51"/>
      <c r="K21" s="51"/>
      <c r="L21" s="10" t="s">
        <v>52</v>
      </c>
      <c r="M21" s="14" t="s">
        <v>48</v>
      </c>
      <c r="N21" s="14">
        <v>100</v>
      </c>
      <c r="O21" s="14">
        <v>111</v>
      </c>
      <c r="P21" s="14" t="s">
        <v>30</v>
      </c>
      <c r="Q21" s="49"/>
    </row>
    <row r="22" spans="1:17" ht="15" customHeight="1" x14ac:dyDescent="0.25">
      <c r="A22" s="89" t="s">
        <v>33</v>
      </c>
      <c r="B22" s="90"/>
      <c r="C22" s="90"/>
      <c r="D22" s="90"/>
      <c r="E22" s="90"/>
      <c r="F22" s="90"/>
      <c r="G22" s="90"/>
      <c r="H22" s="90"/>
      <c r="I22" s="91"/>
      <c r="J22" s="16">
        <f>J16</f>
        <v>115.40880503144655</v>
      </c>
      <c r="K22" s="17"/>
      <c r="L22" s="92" t="s">
        <v>34</v>
      </c>
      <c r="M22" s="93"/>
      <c r="N22" s="94"/>
      <c r="O22" s="18">
        <f>(O17+O19+O21)/3</f>
        <v>107.33333333333333</v>
      </c>
      <c r="P22" s="14" t="s">
        <v>30</v>
      </c>
      <c r="Q22" s="14" t="s">
        <v>30</v>
      </c>
    </row>
    <row r="23" spans="1:17" ht="43.5" customHeight="1" x14ac:dyDescent="0.25">
      <c r="A23" s="12" t="s">
        <v>22</v>
      </c>
      <c r="B23" s="87" t="s">
        <v>44</v>
      </c>
      <c r="C23" s="87"/>
      <c r="D23" s="87"/>
      <c r="E23" s="87"/>
      <c r="F23" s="87"/>
      <c r="G23" s="87"/>
      <c r="H23" s="87"/>
      <c r="I23" s="87"/>
      <c r="J23" s="87"/>
      <c r="K23" s="87"/>
      <c r="L23" s="53"/>
      <c r="M23" s="54"/>
      <c r="N23" s="54"/>
      <c r="O23" s="54"/>
      <c r="P23" s="55"/>
      <c r="Q23" s="10"/>
    </row>
    <row r="24" spans="1:17" ht="24.75" customHeight="1" x14ac:dyDescent="0.25">
      <c r="A24" s="52"/>
      <c r="B24" s="96" t="s">
        <v>30</v>
      </c>
      <c r="C24" s="96" t="s">
        <v>30</v>
      </c>
      <c r="D24" s="96" t="s">
        <v>30</v>
      </c>
      <c r="E24" s="96" t="s">
        <v>30</v>
      </c>
      <c r="F24" s="96" t="s">
        <v>30</v>
      </c>
      <c r="G24" s="96" t="s">
        <v>30</v>
      </c>
      <c r="H24" s="52">
        <v>20</v>
      </c>
      <c r="I24" s="97">
        <v>24</v>
      </c>
      <c r="J24" s="97">
        <f>I24/H24*100</f>
        <v>120</v>
      </c>
      <c r="K24" s="97"/>
      <c r="L24" s="50" t="s">
        <v>50</v>
      </c>
      <c r="M24" s="50"/>
      <c r="N24" s="50"/>
      <c r="O24" s="50"/>
      <c r="P24" s="50"/>
      <c r="Q24" s="52"/>
    </row>
    <row r="25" spans="1:17" ht="37.5" customHeight="1" x14ac:dyDescent="0.25">
      <c r="A25" s="52"/>
      <c r="B25" s="96"/>
      <c r="C25" s="96"/>
      <c r="D25" s="96"/>
      <c r="E25" s="96"/>
      <c r="F25" s="96"/>
      <c r="G25" s="96"/>
      <c r="H25" s="52"/>
      <c r="I25" s="97"/>
      <c r="J25" s="97"/>
      <c r="K25" s="97"/>
      <c r="L25" s="13" t="s">
        <v>53</v>
      </c>
      <c r="M25" s="14" t="s">
        <v>48</v>
      </c>
      <c r="N25" s="14">
        <v>100</v>
      </c>
      <c r="O25" s="15">
        <v>111</v>
      </c>
      <c r="P25" s="14" t="s">
        <v>30</v>
      </c>
      <c r="Q25" s="52"/>
    </row>
    <row r="26" spans="1:17" ht="24.75" customHeight="1" x14ac:dyDescent="0.25">
      <c r="A26" s="52"/>
      <c r="B26" s="96"/>
      <c r="C26" s="96"/>
      <c r="D26" s="96"/>
      <c r="E26" s="96"/>
      <c r="F26" s="96"/>
      <c r="G26" s="96"/>
      <c r="H26" s="52"/>
      <c r="I26" s="97"/>
      <c r="J26" s="97"/>
      <c r="K26" s="97"/>
      <c r="L26" s="50" t="s">
        <v>54</v>
      </c>
      <c r="M26" s="50"/>
      <c r="N26" s="50"/>
      <c r="O26" s="50"/>
      <c r="P26" s="50"/>
      <c r="Q26" s="52"/>
    </row>
    <row r="27" spans="1:17" ht="24.75" customHeight="1" x14ac:dyDescent="0.25">
      <c r="A27" s="52"/>
      <c r="B27" s="96"/>
      <c r="C27" s="96"/>
      <c r="D27" s="96"/>
      <c r="E27" s="96"/>
      <c r="F27" s="96"/>
      <c r="G27" s="96"/>
      <c r="H27" s="52"/>
      <c r="I27" s="97"/>
      <c r="J27" s="97"/>
      <c r="K27" s="97"/>
      <c r="L27" s="10" t="s">
        <v>52</v>
      </c>
      <c r="M27" s="14" t="s">
        <v>48</v>
      </c>
      <c r="N27" s="14">
        <v>100</v>
      </c>
      <c r="O27" s="14">
        <v>111</v>
      </c>
      <c r="P27" s="14" t="s">
        <v>30</v>
      </c>
      <c r="Q27" s="52"/>
    </row>
    <row r="28" spans="1:17" ht="15" customHeight="1" x14ac:dyDescent="0.25">
      <c r="A28" s="89" t="s">
        <v>33</v>
      </c>
      <c r="B28" s="90"/>
      <c r="C28" s="90"/>
      <c r="D28" s="90"/>
      <c r="E28" s="90"/>
      <c r="F28" s="90"/>
      <c r="G28" s="90"/>
      <c r="H28" s="90"/>
      <c r="I28" s="91"/>
      <c r="J28" s="19">
        <f>J24</f>
        <v>120</v>
      </c>
      <c r="K28" s="20"/>
      <c r="L28" s="92" t="s">
        <v>34</v>
      </c>
      <c r="M28" s="93"/>
      <c r="N28" s="94"/>
      <c r="O28" s="18">
        <f>(O25+O27)/2</f>
        <v>111</v>
      </c>
      <c r="P28" s="14"/>
      <c r="Q28" s="14"/>
    </row>
    <row r="29" spans="1:17" ht="46.5" customHeight="1" x14ac:dyDescent="0.25">
      <c r="A29" s="12" t="s">
        <v>23</v>
      </c>
      <c r="B29" s="87" t="s">
        <v>45</v>
      </c>
      <c r="C29" s="87"/>
      <c r="D29" s="87"/>
      <c r="E29" s="87"/>
      <c r="F29" s="87"/>
      <c r="G29" s="87"/>
      <c r="H29" s="87"/>
      <c r="I29" s="87"/>
      <c r="J29" s="87"/>
      <c r="K29" s="87"/>
      <c r="L29" s="53"/>
      <c r="M29" s="54"/>
      <c r="N29" s="54"/>
      <c r="O29" s="54"/>
      <c r="P29" s="55"/>
      <c r="Q29" s="10"/>
    </row>
    <row r="30" spans="1:17" ht="33.75" customHeight="1" x14ac:dyDescent="0.25">
      <c r="A30" s="47"/>
      <c r="B30" s="26" t="s">
        <v>30</v>
      </c>
      <c r="C30" s="26" t="s">
        <v>30</v>
      </c>
      <c r="D30" s="26" t="s">
        <v>30</v>
      </c>
      <c r="E30" s="26" t="s">
        <v>30</v>
      </c>
      <c r="F30" s="26" t="s">
        <v>30</v>
      </c>
      <c r="G30" s="26" t="s">
        <v>30</v>
      </c>
      <c r="H30" s="47">
        <v>2150</v>
      </c>
      <c r="I30" s="56">
        <v>2151</v>
      </c>
      <c r="J30" s="59">
        <f>I30/H30*100</f>
        <v>100.04651162790698</v>
      </c>
      <c r="K30" s="60"/>
      <c r="L30" s="50" t="s">
        <v>55</v>
      </c>
      <c r="M30" s="50"/>
      <c r="N30" s="50"/>
      <c r="O30" s="50"/>
      <c r="P30" s="50"/>
      <c r="Q30" s="47"/>
    </row>
    <row r="31" spans="1:17" ht="26.25" customHeight="1" x14ac:dyDescent="0.25">
      <c r="A31" s="48"/>
      <c r="B31" s="27"/>
      <c r="C31" s="27"/>
      <c r="D31" s="27"/>
      <c r="E31" s="27"/>
      <c r="F31" s="27"/>
      <c r="G31" s="27"/>
      <c r="H31" s="48"/>
      <c r="I31" s="57"/>
      <c r="J31" s="61"/>
      <c r="K31" s="62"/>
      <c r="L31" s="13" t="s">
        <v>57</v>
      </c>
      <c r="M31" s="14" t="s">
        <v>56</v>
      </c>
      <c r="N31" s="14">
        <v>46.5</v>
      </c>
      <c r="O31" s="15">
        <v>194</v>
      </c>
      <c r="P31" s="14" t="s">
        <v>30</v>
      </c>
      <c r="Q31" s="48"/>
    </row>
    <row r="32" spans="1:17" ht="23.25" customHeight="1" x14ac:dyDescent="0.25">
      <c r="A32" s="48"/>
      <c r="B32" s="27"/>
      <c r="C32" s="27"/>
      <c r="D32" s="27"/>
      <c r="E32" s="27"/>
      <c r="F32" s="27"/>
      <c r="G32" s="27"/>
      <c r="H32" s="48"/>
      <c r="I32" s="57"/>
      <c r="J32" s="61"/>
      <c r="K32" s="62"/>
      <c r="L32" s="50" t="s">
        <v>58</v>
      </c>
      <c r="M32" s="50"/>
      <c r="N32" s="50"/>
      <c r="O32" s="50"/>
      <c r="P32" s="50"/>
      <c r="Q32" s="48"/>
    </row>
    <row r="33" spans="1:21" ht="18.75" customHeight="1" x14ac:dyDescent="0.25">
      <c r="A33" s="48"/>
      <c r="B33" s="27"/>
      <c r="C33" s="27"/>
      <c r="D33" s="27"/>
      <c r="E33" s="27"/>
      <c r="F33" s="27"/>
      <c r="G33" s="27"/>
      <c r="H33" s="48"/>
      <c r="I33" s="57"/>
      <c r="J33" s="61"/>
      <c r="K33" s="62"/>
      <c r="L33" s="10" t="s">
        <v>61</v>
      </c>
      <c r="M33" s="14" t="s">
        <v>59</v>
      </c>
      <c r="N33" s="14">
        <v>0</v>
      </c>
      <c r="O33" s="14">
        <v>100</v>
      </c>
      <c r="P33" s="14" t="s">
        <v>30</v>
      </c>
      <c r="Q33" s="48"/>
    </row>
    <row r="34" spans="1:21" ht="12" customHeight="1" x14ac:dyDescent="0.25">
      <c r="A34" s="48"/>
      <c r="B34" s="27"/>
      <c r="C34" s="27"/>
      <c r="D34" s="27"/>
      <c r="E34" s="27"/>
      <c r="F34" s="27"/>
      <c r="G34" s="27"/>
      <c r="H34" s="48"/>
      <c r="I34" s="57"/>
      <c r="J34" s="61"/>
      <c r="K34" s="62"/>
      <c r="L34" s="41" t="s">
        <v>60</v>
      </c>
      <c r="M34" s="42"/>
      <c r="N34" s="42"/>
      <c r="O34" s="42"/>
      <c r="P34" s="43"/>
      <c r="Q34" s="48"/>
    </row>
    <row r="35" spans="1:21" ht="33.75" customHeight="1" x14ac:dyDescent="0.25">
      <c r="A35" s="48"/>
      <c r="B35" s="27"/>
      <c r="C35" s="27"/>
      <c r="D35" s="27"/>
      <c r="E35" s="27"/>
      <c r="F35" s="27"/>
      <c r="G35" s="27"/>
      <c r="H35" s="48"/>
      <c r="I35" s="57"/>
      <c r="J35" s="61"/>
      <c r="K35" s="62"/>
      <c r="L35" s="10" t="s">
        <v>53</v>
      </c>
      <c r="M35" s="14" t="s">
        <v>48</v>
      </c>
      <c r="N35" s="14">
        <v>100</v>
      </c>
      <c r="O35" s="14">
        <v>111</v>
      </c>
      <c r="P35" s="14" t="s">
        <v>30</v>
      </c>
      <c r="Q35" s="48"/>
    </row>
    <row r="36" spans="1:21" ht="12.75" customHeight="1" x14ac:dyDescent="0.25">
      <c r="A36" s="48"/>
      <c r="B36" s="27"/>
      <c r="C36" s="27"/>
      <c r="D36" s="27"/>
      <c r="E36" s="27"/>
      <c r="F36" s="27"/>
      <c r="G36" s="27"/>
      <c r="H36" s="48"/>
      <c r="I36" s="57"/>
      <c r="J36" s="61"/>
      <c r="K36" s="62"/>
      <c r="L36" s="41" t="s">
        <v>62</v>
      </c>
      <c r="M36" s="42"/>
      <c r="N36" s="42"/>
      <c r="O36" s="42"/>
      <c r="P36" s="43"/>
      <c r="Q36" s="48"/>
    </row>
    <row r="37" spans="1:21" ht="24" customHeight="1" x14ac:dyDescent="0.25">
      <c r="A37" s="48"/>
      <c r="B37" s="27"/>
      <c r="C37" s="27"/>
      <c r="D37" s="27"/>
      <c r="E37" s="27"/>
      <c r="F37" s="27"/>
      <c r="G37" s="27"/>
      <c r="H37" s="48"/>
      <c r="I37" s="57"/>
      <c r="J37" s="61"/>
      <c r="K37" s="62"/>
      <c r="L37" s="10" t="s">
        <v>52</v>
      </c>
      <c r="M37" s="14" t="s">
        <v>48</v>
      </c>
      <c r="N37" s="14">
        <v>93</v>
      </c>
      <c r="O37" s="14">
        <v>103</v>
      </c>
      <c r="P37" s="14" t="s">
        <v>30</v>
      </c>
      <c r="Q37" s="48"/>
    </row>
    <row r="38" spans="1:21" ht="116.25" customHeight="1" x14ac:dyDescent="0.25">
      <c r="A38" s="48"/>
      <c r="B38" s="27"/>
      <c r="C38" s="27"/>
      <c r="D38" s="27"/>
      <c r="E38" s="27"/>
      <c r="F38" s="27"/>
      <c r="G38" s="27"/>
      <c r="H38" s="48"/>
      <c r="I38" s="57"/>
      <c r="J38" s="61"/>
      <c r="K38" s="62"/>
      <c r="L38" s="44" t="s">
        <v>63</v>
      </c>
      <c r="M38" s="45"/>
      <c r="N38" s="45"/>
      <c r="O38" s="45"/>
      <c r="P38" s="46"/>
      <c r="Q38" s="48"/>
    </row>
    <row r="39" spans="1:21" ht="17.25" customHeight="1" x14ac:dyDescent="0.25">
      <c r="A39" s="49"/>
      <c r="B39" s="28"/>
      <c r="C39" s="28"/>
      <c r="D39" s="28"/>
      <c r="E39" s="28"/>
      <c r="F39" s="28"/>
      <c r="G39" s="28"/>
      <c r="H39" s="49"/>
      <c r="I39" s="58"/>
      <c r="J39" s="63"/>
      <c r="K39" s="64"/>
      <c r="L39" s="10" t="s">
        <v>68</v>
      </c>
      <c r="M39" s="14" t="s">
        <v>64</v>
      </c>
      <c r="N39" s="14">
        <v>50</v>
      </c>
      <c r="O39" s="14">
        <v>100</v>
      </c>
      <c r="P39" s="14" t="s">
        <v>30</v>
      </c>
      <c r="Q39" s="49"/>
    </row>
    <row r="40" spans="1:21" ht="15.75" customHeight="1" x14ac:dyDescent="0.25">
      <c r="A40" s="89" t="s">
        <v>33</v>
      </c>
      <c r="B40" s="90"/>
      <c r="C40" s="90"/>
      <c r="D40" s="90"/>
      <c r="E40" s="90"/>
      <c r="F40" s="90"/>
      <c r="G40" s="90"/>
      <c r="H40" s="90"/>
      <c r="I40" s="91"/>
      <c r="J40" s="19">
        <f>J30</f>
        <v>100.04651162790698</v>
      </c>
      <c r="K40" s="20"/>
      <c r="L40" s="92" t="s">
        <v>34</v>
      </c>
      <c r="M40" s="93"/>
      <c r="N40" s="94"/>
      <c r="O40" s="18">
        <f>(O31+O33+O35+O37+O39)/5</f>
        <v>121.6</v>
      </c>
      <c r="P40" s="14"/>
      <c r="Q40" s="10"/>
    </row>
    <row r="41" spans="1:21" ht="26.25" customHeight="1" x14ac:dyDescent="0.25">
      <c r="A41" s="11">
        <v>2</v>
      </c>
      <c r="B41" s="37" t="s">
        <v>35</v>
      </c>
      <c r="C41" s="38"/>
      <c r="D41" s="38"/>
      <c r="E41" s="38"/>
      <c r="F41" s="38"/>
      <c r="G41" s="38"/>
      <c r="H41" s="38"/>
      <c r="I41" s="38"/>
      <c r="J41" s="38"/>
      <c r="K41" s="21"/>
      <c r="L41" s="53"/>
      <c r="M41" s="54"/>
      <c r="N41" s="54"/>
      <c r="O41" s="54"/>
      <c r="P41" s="55"/>
      <c r="Q41" s="10"/>
    </row>
    <row r="42" spans="1:21" ht="22.5" customHeight="1" x14ac:dyDescent="0.25">
      <c r="A42" s="69"/>
      <c r="B42" s="39">
        <v>20913223.800000001</v>
      </c>
      <c r="C42" s="39">
        <v>20870123.800000001</v>
      </c>
      <c r="D42" s="39">
        <v>20870123.800000001</v>
      </c>
      <c r="E42" s="29">
        <f>C42/B42*100</f>
        <v>99.793910300907314</v>
      </c>
      <c r="F42" s="29">
        <f>D42/B42*100</f>
        <v>99.793910300907314</v>
      </c>
      <c r="G42" s="29">
        <f>(E42+F42)/2</f>
        <v>99.793910300907314</v>
      </c>
      <c r="H42" s="31">
        <f>H30+H24+H16</f>
        <v>2488</v>
      </c>
      <c r="I42" s="29">
        <f>I30+I24+I16</f>
        <v>2542</v>
      </c>
      <c r="J42" s="33">
        <f>I42/H42*100</f>
        <v>102.17041800643088</v>
      </c>
      <c r="K42" s="34"/>
      <c r="L42" s="31" t="s">
        <v>34</v>
      </c>
      <c r="M42" s="69" t="s">
        <v>20</v>
      </c>
      <c r="N42" s="69" t="s">
        <v>20</v>
      </c>
      <c r="O42" s="69" t="s">
        <v>19</v>
      </c>
      <c r="P42" s="29">
        <f>(O22+O28+O40)/3</f>
        <v>113.31111111111109</v>
      </c>
      <c r="Q42" s="29">
        <f>(G42+J42+P42)/3</f>
        <v>105.09181313948308</v>
      </c>
    </row>
    <row r="43" spans="1:21" ht="0.75" customHeight="1" x14ac:dyDescent="0.25">
      <c r="A43" s="70"/>
      <c r="B43" s="40"/>
      <c r="C43" s="40"/>
      <c r="D43" s="40"/>
      <c r="E43" s="30"/>
      <c r="F43" s="30"/>
      <c r="G43" s="30"/>
      <c r="H43" s="32"/>
      <c r="I43" s="30"/>
      <c r="J43" s="35"/>
      <c r="K43" s="36"/>
      <c r="L43" s="32"/>
      <c r="M43" s="70"/>
      <c r="N43" s="70"/>
      <c r="O43" s="70"/>
      <c r="P43" s="30"/>
      <c r="Q43" s="30"/>
    </row>
    <row r="44" spans="1:21" ht="6" customHeight="1" x14ac:dyDescent="0.2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21" x14ac:dyDescent="0.25">
      <c r="A45" s="4" t="s">
        <v>24</v>
      </c>
      <c r="B45" s="4"/>
      <c r="C45" s="4"/>
      <c r="D45" s="4"/>
      <c r="E45" s="4"/>
      <c r="F45" s="4"/>
      <c r="G45" s="4"/>
      <c r="H45" s="4"/>
      <c r="I45" s="4" t="s">
        <v>25</v>
      </c>
      <c r="J45" s="4"/>
      <c r="K45" s="4"/>
      <c r="L45" s="4"/>
      <c r="M45" s="4"/>
      <c r="N45" s="4"/>
      <c r="O45" s="4"/>
      <c r="P45" s="4"/>
      <c r="Q45" s="2"/>
    </row>
    <row r="46" spans="1:21" ht="9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2"/>
      <c r="U46" s="1"/>
    </row>
    <row r="47" spans="1:21" x14ac:dyDescent="0.25">
      <c r="A47" s="4" t="s">
        <v>70</v>
      </c>
      <c r="B47" s="4"/>
      <c r="C47" s="4"/>
      <c r="D47" s="4"/>
      <c r="E47" s="4"/>
      <c r="F47" s="4"/>
      <c r="G47" s="4"/>
      <c r="H47" s="4"/>
      <c r="I47" s="4" t="s">
        <v>73</v>
      </c>
      <c r="J47" s="4"/>
      <c r="K47" s="4"/>
      <c r="L47" s="4"/>
      <c r="M47" s="4"/>
      <c r="N47" s="4"/>
      <c r="O47" s="4"/>
      <c r="P47" s="4"/>
      <c r="Q47" s="7"/>
    </row>
    <row r="48" spans="1:21" x14ac:dyDescent="0.25">
      <c r="A48" s="4"/>
      <c r="B48" s="4"/>
      <c r="C48" s="4"/>
      <c r="D48" s="4"/>
      <c r="E48" s="4"/>
      <c r="F48" s="4"/>
      <c r="G48" s="4"/>
      <c r="H48" s="4"/>
      <c r="I48" s="4" t="s">
        <v>74</v>
      </c>
      <c r="J48" s="4"/>
      <c r="K48" s="4"/>
      <c r="L48" s="4"/>
      <c r="M48" s="4"/>
      <c r="N48" s="4"/>
      <c r="O48" s="4"/>
      <c r="P48" s="4"/>
      <c r="Q48" s="7"/>
    </row>
    <row r="49" spans="1:17" x14ac:dyDescent="0.25">
      <c r="A49" s="4" t="s">
        <v>26</v>
      </c>
      <c r="B49" s="4"/>
      <c r="C49" s="4"/>
      <c r="D49" s="4"/>
      <c r="E49" s="4"/>
      <c r="F49" s="4"/>
      <c r="G49" s="4"/>
      <c r="H49" s="4"/>
      <c r="I49" s="4" t="s">
        <v>75</v>
      </c>
      <c r="J49" s="4"/>
      <c r="K49" s="4"/>
      <c r="L49" s="4"/>
      <c r="M49" s="4"/>
      <c r="N49" s="4"/>
      <c r="O49" s="4"/>
      <c r="P49" s="4"/>
      <c r="Q49" s="7"/>
    </row>
    <row r="50" spans="1:17" ht="10.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7"/>
    </row>
    <row r="51" spans="1:17" ht="15" customHeight="1" x14ac:dyDescent="0.25">
      <c r="A51" s="4"/>
      <c r="B51" s="4"/>
      <c r="C51" s="4"/>
      <c r="D51" s="4"/>
      <c r="E51" s="4"/>
      <c r="F51" s="4"/>
      <c r="G51" s="4"/>
      <c r="H51" s="4"/>
      <c r="I51" s="5" t="s">
        <v>76</v>
      </c>
      <c r="J51" s="4"/>
      <c r="K51" s="4"/>
      <c r="L51" s="4"/>
      <c r="M51" s="4"/>
      <c r="N51" s="4"/>
      <c r="O51" s="4"/>
      <c r="P51" s="4"/>
      <c r="Q51" s="7"/>
    </row>
    <row r="52" spans="1:17" x14ac:dyDescent="0.25">
      <c r="A52" s="4" t="s">
        <v>71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6"/>
      <c r="M52" s="6"/>
      <c r="N52" s="6"/>
      <c r="O52" s="6"/>
      <c r="P52" s="6"/>
      <c r="Q52" s="22"/>
    </row>
    <row r="53" spans="1:17" ht="16.5" customHeight="1" x14ac:dyDescent="0.25">
      <c r="A53" s="4"/>
      <c r="B53" s="4"/>
      <c r="C53" s="4"/>
      <c r="D53" s="4"/>
      <c r="E53" s="4"/>
      <c r="F53" s="4"/>
      <c r="G53" s="4"/>
      <c r="H53" s="4"/>
      <c r="I53" s="4" t="s">
        <v>27</v>
      </c>
      <c r="J53" s="4"/>
      <c r="K53" s="4"/>
      <c r="L53" s="4"/>
      <c r="M53" s="4"/>
      <c r="N53" s="4"/>
      <c r="O53" s="4"/>
      <c r="P53" s="4"/>
      <c r="Q53" s="7"/>
    </row>
    <row r="54" spans="1:17" x14ac:dyDescent="0.25">
      <c r="A54" s="4" t="s">
        <v>28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23"/>
    </row>
    <row r="55" spans="1:17" ht="15.75" customHeight="1" x14ac:dyDescent="0.25">
      <c r="A55" s="5" t="s">
        <v>72</v>
      </c>
      <c r="B55" s="4"/>
      <c r="C55" s="4"/>
      <c r="D55" s="4"/>
      <c r="E55" s="4"/>
      <c r="F55" s="4"/>
      <c r="G55" s="4"/>
      <c r="H55" s="4"/>
      <c r="I55" s="85" t="s">
        <v>77</v>
      </c>
      <c r="J55" s="85"/>
      <c r="K55" s="85"/>
      <c r="L55" s="85"/>
      <c r="M55" s="4"/>
      <c r="N55" s="4"/>
      <c r="O55" s="4"/>
      <c r="P55" s="4"/>
      <c r="Q55" s="23"/>
    </row>
    <row r="56" spans="1:17" ht="7.5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x14ac:dyDescent="0.25">
      <c r="A57" s="4" t="s">
        <v>29</v>
      </c>
      <c r="B57" s="4"/>
      <c r="C57" s="4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x14ac:dyDescent="0.25">
      <c r="A58" s="4" t="s">
        <v>78</v>
      </c>
      <c r="B58" s="4"/>
      <c r="C58" s="4"/>
      <c r="D58" s="4"/>
      <c r="E58" s="4"/>
      <c r="F58" s="4"/>
      <c r="G58" s="4"/>
      <c r="H58" s="4"/>
      <c r="I58" s="7"/>
      <c r="J58" s="7"/>
      <c r="K58" s="7"/>
      <c r="L58" s="7"/>
      <c r="M58" s="7"/>
      <c r="N58" s="7"/>
      <c r="O58" s="7"/>
      <c r="P58" s="7"/>
      <c r="Q58" s="7"/>
    </row>
    <row r="59" spans="1:17" ht="5.25" customHeight="1" x14ac:dyDescent="0.25">
      <c r="A59" s="4"/>
      <c r="B59" s="4"/>
      <c r="C59" s="4"/>
      <c r="D59" s="4"/>
      <c r="E59" s="4"/>
      <c r="F59" s="4"/>
      <c r="G59" s="4"/>
      <c r="H59" s="4"/>
      <c r="I59" s="7"/>
      <c r="J59" s="7"/>
      <c r="K59" s="7"/>
      <c r="L59" s="7"/>
      <c r="M59" s="7"/>
      <c r="N59" s="7"/>
      <c r="O59" s="7"/>
      <c r="P59" s="7"/>
      <c r="Q59" s="7"/>
    </row>
    <row r="60" spans="1:17" ht="32.25" customHeight="1" x14ac:dyDescent="0.25">
      <c r="A60" s="95" t="s">
        <v>79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1:17" ht="20.25" customHeight="1" x14ac:dyDescent="0.25">
      <c r="A61" s="4"/>
      <c r="B61" s="4"/>
      <c r="C61" s="4"/>
      <c r="D61" s="4"/>
      <c r="E61" s="4"/>
      <c r="F61" s="4"/>
      <c r="G61" s="4"/>
      <c r="H61" s="4"/>
      <c r="I61" s="7"/>
      <c r="J61" s="7"/>
      <c r="K61" s="7"/>
      <c r="L61" s="7"/>
      <c r="M61" s="7"/>
      <c r="N61" s="7"/>
      <c r="O61" s="7"/>
      <c r="P61" s="7"/>
      <c r="Q61" s="7"/>
    </row>
    <row r="62" spans="1:17" x14ac:dyDescent="0.25">
      <c r="A62" s="4" t="s">
        <v>65</v>
      </c>
      <c r="B62" s="4"/>
      <c r="C62" s="4"/>
      <c r="D62" s="4"/>
      <c r="E62" s="4"/>
      <c r="F62" s="4"/>
      <c r="G62" s="4" t="s">
        <v>66</v>
      </c>
      <c r="H62" s="4"/>
      <c r="I62" s="7"/>
      <c r="J62" s="7"/>
      <c r="K62" s="7"/>
      <c r="L62" s="7"/>
      <c r="M62" s="7"/>
      <c r="N62" s="7"/>
      <c r="O62" s="7"/>
      <c r="P62" s="7"/>
      <c r="Q62" s="7"/>
    </row>
    <row r="63" spans="1:17" ht="9.75" customHeight="1" x14ac:dyDescent="0.25">
      <c r="A63" s="4"/>
      <c r="B63" s="4"/>
      <c r="C63" s="4"/>
      <c r="D63" s="4"/>
      <c r="E63" s="4"/>
      <c r="F63" s="4"/>
      <c r="G63" s="4"/>
      <c r="H63" s="4"/>
      <c r="I63" s="7"/>
      <c r="J63" s="7"/>
      <c r="K63" s="7"/>
      <c r="L63" s="7"/>
      <c r="M63" s="7"/>
      <c r="N63" s="7"/>
      <c r="O63" s="7"/>
      <c r="P63" s="7"/>
      <c r="Q63" s="7"/>
    </row>
    <row r="64" spans="1:17" ht="12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7"/>
      <c r="L64" s="7"/>
      <c r="M64" s="7"/>
      <c r="N64" s="7"/>
      <c r="O64" s="7"/>
      <c r="P64" s="7"/>
      <c r="Q64" s="7"/>
    </row>
    <row r="65" spans="1:17" x14ac:dyDescent="0.25">
      <c r="A65" s="4" t="s">
        <v>42</v>
      </c>
      <c r="B65" s="4"/>
      <c r="C65" s="4"/>
      <c r="D65" s="4"/>
      <c r="E65" s="4"/>
      <c r="F65" s="4"/>
      <c r="G65" s="4" t="s">
        <v>41</v>
      </c>
      <c r="H65" s="4"/>
      <c r="I65" s="4"/>
      <c r="J65" s="4"/>
      <c r="K65" s="7"/>
      <c r="L65" s="7"/>
      <c r="M65" s="7"/>
      <c r="N65" s="7"/>
      <c r="O65" s="7"/>
      <c r="P65" s="7"/>
      <c r="Q65" s="7"/>
    </row>
    <row r="66" spans="1:17" x14ac:dyDescent="0.25">
      <c r="A66" s="4"/>
      <c r="B66" s="4"/>
      <c r="C66" s="4"/>
      <c r="D66" s="7"/>
      <c r="E66" s="7"/>
      <c r="F66" s="7"/>
      <c r="G66" s="7"/>
      <c r="H66" s="7"/>
      <c r="I66" s="4"/>
      <c r="J66" s="4"/>
      <c r="K66" s="7"/>
      <c r="L66" s="7"/>
      <c r="M66" s="7"/>
      <c r="N66" s="7"/>
      <c r="O66" s="7"/>
      <c r="P66" s="7"/>
      <c r="Q66" s="7"/>
    </row>
    <row r="67" spans="1:17" x14ac:dyDescent="0.25">
      <c r="A67" s="4"/>
      <c r="B67" s="4"/>
      <c r="C67" s="4"/>
      <c r="D67" s="7"/>
      <c r="E67" s="7"/>
      <c r="F67" s="7"/>
      <c r="G67" s="7"/>
      <c r="H67" s="7"/>
      <c r="I67" s="4"/>
      <c r="J67" s="4"/>
      <c r="K67" s="7"/>
      <c r="L67" s="7"/>
      <c r="M67" s="7"/>
      <c r="N67" s="7"/>
      <c r="O67" s="7"/>
      <c r="P67" s="7"/>
      <c r="Q67" s="7"/>
    </row>
    <row r="104" spans="1:1" x14ac:dyDescent="0.25">
      <c r="A104" s="24" t="s">
        <v>80</v>
      </c>
    </row>
  </sheetData>
  <mergeCells count="104">
    <mergeCell ref="A60:Q60"/>
    <mergeCell ref="O42:O43"/>
    <mergeCell ref="P42:P43"/>
    <mergeCell ref="Q42:Q43"/>
    <mergeCell ref="L30:P30"/>
    <mergeCell ref="B23:K23"/>
    <mergeCell ref="B24:B27"/>
    <mergeCell ref="C24:C27"/>
    <mergeCell ref="D24:D27"/>
    <mergeCell ref="E24:E27"/>
    <mergeCell ref="F24:F27"/>
    <mergeCell ref="G24:G27"/>
    <mergeCell ref="H24:H27"/>
    <mergeCell ref="I24:I27"/>
    <mergeCell ref="J24:K27"/>
    <mergeCell ref="L24:P24"/>
    <mergeCell ref="A40:I40"/>
    <mergeCell ref="L40:N40"/>
    <mergeCell ref="A28:I28"/>
    <mergeCell ref="L28:N28"/>
    <mergeCell ref="B29:K29"/>
    <mergeCell ref="L29:P29"/>
    <mergeCell ref="A30:A39"/>
    <mergeCell ref="A42:A43"/>
    <mergeCell ref="I55:L55"/>
    <mergeCell ref="C5:F5"/>
    <mergeCell ref="J13:K13"/>
    <mergeCell ref="B15:K15"/>
    <mergeCell ref="Q11:Q12"/>
    <mergeCell ref="K10:P10"/>
    <mergeCell ref="Q8:Q10"/>
    <mergeCell ref="J11:K12"/>
    <mergeCell ref="M11:M12"/>
    <mergeCell ref="N11:N12"/>
    <mergeCell ref="O11:O12"/>
    <mergeCell ref="P11:P12"/>
    <mergeCell ref="B7:P7"/>
    <mergeCell ref="N42:N43"/>
    <mergeCell ref="M42:M43"/>
    <mergeCell ref="L41:P41"/>
    <mergeCell ref="L26:P26"/>
    <mergeCell ref="L18:P18"/>
    <mergeCell ref="L42:L43"/>
    <mergeCell ref="A22:I22"/>
    <mergeCell ref="L22:N22"/>
    <mergeCell ref="A24:A27"/>
    <mergeCell ref="A16:A21"/>
    <mergeCell ref="Q16:Q21"/>
    <mergeCell ref="A1:Q1"/>
    <mergeCell ref="A2:Q2"/>
    <mergeCell ref="A3:Q3"/>
    <mergeCell ref="A4:Q4"/>
    <mergeCell ref="L11:L12"/>
    <mergeCell ref="L8:P9"/>
    <mergeCell ref="A8:A12"/>
    <mergeCell ref="L15:P15"/>
    <mergeCell ref="B8:F9"/>
    <mergeCell ref="G8:J9"/>
    <mergeCell ref="B14:Q14"/>
    <mergeCell ref="H10:J10"/>
    <mergeCell ref="B11:B12"/>
    <mergeCell ref="F11:F12"/>
    <mergeCell ref="G11:G12"/>
    <mergeCell ref="H11:H12"/>
    <mergeCell ref="I11:I12"/>
    <mergeCell ref="B10:G10"/>
    <mergeCell ref="E11:E12"/>
    <mergeCell ref="L34:P34"/>
    <mergeCell ref="L36:P36"/>
    <mergeCell ref="L38:P38"/>
    <mergeCell ref="Q30:Q39"/>
    <mergeCell ref="F16:F21"/>
    <mergeCell ref="G16:G21"/>
    <mergeCell ref="H16:H21"/>
    <mergeCell ref="I16:I21"/>
    <mergeCell ref="J16:K21"/>
    <mergeCell ref="Q24:Q27"/>
    <mergeCell ref="L23:P23"/>
    <mergeCell ref="G30:G39"/>
    <mergeCell ref="H30:H39"/>
    <mergeCell ref="I30:I39"/>
    <mergeCell ref="J30:K39"/>
    <mergeCell ref="L32:P32"/>
    <mergeCell ref="L16:P16"/>
    <mergeCell ref="L20:P20"/>
    <mergeCell ref="B16:B21"/>
    <mergeCell ref="C16:C21"/>
    <mergeCell ref="D16:D21"/>
    <mergeCell ref="E16:E21"/>
    <mergeCell ref="B30:B39"/>
    <mergeCell ref="G42:G43"/>
    <mergeCell ref="H42:H43"/>
    <mergeCell ref="I42:I43"/>
    <mergeCell ref="J42:K43"/>
    <mergeCell ref="B41:J41"/>
    <mergeCell ref="C30:C39"/>
    <mergeCell ref="D30:D39"/>
    <mergeCell ref="E30:E39"/>
    <mergeCell ref="F30:F39"/>
    <mergeCell ref="B42:B43"/>
    <mergeCell ref="C42:C43"/>
    <mergeCell ref="D42:D43"/>
    <mergeCell ref="E42:E43"/>
    <mergeCell ref="F42:F43"/>
  </mergeCells>
  <pageMargins left="0.70866141732283472" right="0.51181102362204722" top="0.74803149606299213" bottom="0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B4" sqref="B4"/>
    </sheetView>
  </sheetViews>
  <sheetFormatPr defaultRowHeight="15" x14ac:dyDescent="0.25"/>
  <cols>
    <col min="1" max="1" width="17.7109375" style="98" customWidth="1"/>
    <col min="2" max="2" width="21.42578125" style="98" customWidth="1"/>
    <col min="3" max="3" width="13.42578125" style="98" customWidth="1"/>
    <col min="4" max="4" width="16.140625" style="98" customWidth="1"/>
    <col min="5" max="5" width="26.7109375" style="98" customWidth="1"/>
    <col min="6" max="6" width="11.42578125" style="98" customWidth="1"/>
    <col min="7" max="7" width="24.42578125" style="98" customWidth="1"/>
    <col min="8" max="8" width="15" style="98" customWidth="1"/>
    <col min="9" max="9" width="23.7109375" style="98" customWidth="1"/>
    <col min="10" max="10" width="31.28515625" style="98" customWidth="1"/>
    <col min="11" max="11" width="18.28515625" style="98" customWidth="1"/>
    <col min="12" max="12" width="23.85546875" style="98" customWidth="1"/>
    <col min="13" max="13" width="16.28515625" style="98" customWidth="1"/>
    <col min="14" max="16384" width="9.140625" style="98"/>
  </cols>
  <sheetData>
    <row r="1" spans="1:13" ht="15.75" x14ac:dyDescent="0.25">
      <c r="L1" s="122" t="s">
        <v>111</v>
      </c>
    </row>
    <row r="2" spans="1:13" ht="15.75" x14ac:dyDescent="0.25">
      <c r="L2" s="122" t="s">
        <v>110</v>
      </c>
    </row>
    <row r="3" spans="1:13" ht="15.75" x14ac:dyDescent="0.25">
      <c r="L3" s="122" t="s">
        <v>109</v>
      </c>
    </row>
    <row r="4" spans="1:13" ht="15.75" x14ac:dyDescent="0.25">
      <c r="L4" s="122" t="s">
        <v>108</v>
      </c>
    </row>
    <row r="5" spans="1:13" ht="15.75" x14ac:dyDescent="0.25">
      <c r="L5" s="122" t="s">
        <v>107</v>
      </c>
    </row>
    <row r="6" spans="1:13" ht="15.75" x14ac:dyDescent="0.25">
      <c r="L6" s="122" t="s">
        <v>106</v>
      </c>
    </row>
    <row r="7" spans="1:13" ht="15.75" x14ac:dyDescent="0.25">
      <c r="L7" s="122"/>
    </row>
    <row r="8" spans="1:13" x14ac:dyDescent="0.25">
      <c r="E8" s="121" t="s">
        <v>105</v>
      </c>
      <c r="F8" s="121"/>
      <c r="G8" s="121"/>
      <c r="H8" s="121"/>
      <c r="I8" s="121"/>
      <c r="J8" s="121"/>
    </row>
    <row r="9" spans="1:13" x14ac:dyDescent="0.25">
      <c r="E9" s="121"/>
      <c r="F9" s="121"/>
      <c r="G9" s="121"/>
      <c r="H9" s="121"/>
      <c r="I9" s="121"/>
      <c r="J9" s="121"/>
    </row>
    <row r="10" spans="1:13" x14ac:dyDescent="0.25">
      <c r="E10" s="121"/>
      <c r="F10" s="121"/>
      <c r="G10" s="121"/>
      <c r="H10" s="121"/>
      <c r="I10" s="121"/>
      <c r="J10" s="121"/>
    </row>
    <row r="12" spans="1:13" ht="94.5" x14ac:dyDescent="0.25">
      <c r="A12" s="120" t="s">
        <v>104</v>
      </c>
      <c r="B12" s="120" t="s">
        <v>103</v>
      </c>
      <c r="C12" s="120" t="s">
        <v>102</v>
      </c>
      <c r="D12" s="120" t="s">
        <v>101</v>
      </c>
      <c r="E12" s="119" t="s">
        <v>100</v>
      </c>
      <c r="F12" s="118" t="s">
        <v>99</v>
      </c>
      <c r="G12" s="118" t="s">
        <v>98</v>
      </c>
      <c r="H12" s="118" t="s">
        <v>97</v>
      </c>
      <c r="I12" s="118" t="s">
        <v>96</v>
      </c>
      <c r="J12" s="118" t="s">
        <v>95</v>
      </c>
      <c r="K12" s="118" t="s">
        <v>94</v>
      </c>
      <c r="L12" s="118" t="s">
        <v>93</v>
      </c>
      <c r="M12" s="118" t="s">
        <v>92</v>
      </c>
    </row>
    <row r="13" spans="1:13" ht="192" customHeight="1" x14ac:dyDescent="0.25">
      <c r="A13" s="116" t="s">
        <v>91</v>
      </c>
      <c r="B13" s="116" t="s">
        <v>43</v>
      </c>
      <c r="C13" s="115" t="s">
        <v>88</v>
      </c>
      <c r="D13" s="111" t="s">
        <v>87</v>
      </c>
      <c r="E13" s="110" t="s">
        <v>46</v>
      </c>
      <c r="F13" s="108" t="s">
        <v>86</v>
      </c>
      <c r="G13" s="109">
        <v>100</v>
      </c>
      <c r="H13" s="108">
        <v>100</v>
      </c>
      <c r="I13" s="108">
        <v>100</v>
      </c>
      <c r="J13" s="115">
        <v>100</v>
      </c>
      <c r="K13" s="108"/>
      <c r="L13" s="116" t="s">
        <v>90</v>
      </c>
      <c r="M13" s="115">
        <v>100</v>
      </c>
    </row>
    <row r="14" spans="1:13" ht="78" customHeight="1" x14ac:dyDescent="0.25">
      <c r="A14" s="113"/>
      <c r="B14" s="113"/>
      <c r="C14" s="106"/>
      <c r="D14" s="111" t="s">
        <v>87</v>
      </c>
      <c r="E14" s="110" t="s">
        <v>47</v>
      </c>
      <c r="F14" s="108" t="s">
        <v>86</v>
      </c>
      <c r="G14" s="109" t="s">
        <v>48</v>
      </c>
      <c r="H14" s="108">
        <v>100</v>
      </c>
      <c r="I14" s="108">
        <v>100</v>
      </c>
      <c r="J14" s="106"/>
      <c r="K14" s="108"/>
      <c r="L14" s="113"/>
      <c r="M14" s="106"/>
    </row>
    <row r="15" spans="1:13" ht="79.5" customHeight="1" x14ac:dyDescent="0.25">
      <c r="A15" s="113"/>
      <c r="B15" s="113"/>
      <c r="C15" s="106"/>
      <c r="D15" s="111" t="s">
        <v>87</v>
      </c>
      <c r="E15" s="110" t="s">
        <v>49</v>
      </c>
      <c r="F15" s="108" t="s">
        <v>86</v>
      </c>
      <c r="G15" s="109" t="s">
        <v>48</v>
      </c>
      <c r="H15" s="108">
        <v>100</v>
      </c>
      <c r="I15" s="108">
        <v>100</v>
      </c>
      <c r="J15" s="112"/>
      <c r="K15" s="108"/>
      <c r="L15" s="113"/>
      <c r="M15" s="106"/>
    </row>
    <row r="16" spans="1:13" ht="51.75" customHeight="1" x14ac:dyDescent="0.25">
      <c r="A16" s="113"/>
      <c r="B16" s="113"/>
      <c r="C16" s="106"/>
      <c r="D16" s="111" t="s">
        <v>85</v>
      </c>
      <c r="E16" s="110" t="s">
        <v>84</v>
      </c>
      <c r="F16" s="108" t="s">
        <v>83</v>
      </c>
      <c r="G16" s="109">
        <v>318</v>
      </c>
      <c r="H16" s="108">
        <v>367</v>
      </c>
      <c r="I16" s="108">
        <v>100</v>
      </c>
      <c r="J16" s="117">
        <v>100</v>
      </c>
      <c r="K16" s="108"/>
      <c r="L16" s="113"/>
      <c r="M16" s="106"/>
    </row>
    <row r="17" spans="1:13" ht="81" customHeight="1" x14ac:dyDescent="0.25">
      <c r="A17" s="113"/>
      <c r="B17" s="116" t="s">
        <v>44</v>
      </c>
      <c r="C17" s="115" t="s">
        <v>88</v>
      </c>
      <c r="D17" s="111" t="s">
        <v>87</v>
      </c>
      <c r="E17" s="110" t="s">
        <v>50</v>
      </c>
      <c r="F17" s="108" t="s">
        <v>86</v>
      </c>
      <c r="G17" s="109" t="s">
        <v>48</v>
      </c>
      <c r="H17" s="108">
        <v>100</v>
      </c>
      <c r="I17" s="108">
        <v>100</v>
      </c>
      <c r="J17" s="115">
        <v>100</v>
      </c>
      <c r="K17" s="108"/>
      <c r="L17" s="113"/>
      <c r="M17" s="106"/>
    </row>
    <row r="18" spans="1:13" ht="84" customHeight="1" x14ac:dyDescent="0.25">
      <c r="A18" s="113"/>
      <c r="B18" s="113"/>
      <c r="C18" s="106"/>
      <c r="D18" s="111" t="s">
        <v>87</v>
      </c>
      <c r="E18" s="110" t="s">
        <v>54</v>
      </c>
      <c r="F18" s="108" t="s">
        <v>86</v>
      </c>
      <c r="G18" s="109" t="s">
        <v>48</v>
      </c>
      <c r="H18" s="108">
        <v>100</v>
      </c>
      <c r="I18" s="108">
        <v>100</v>
      </c>
      <c r="J18" s="106"/>
      <c r="K18" s="108"/>
      <c r="L18" s="113"/>
      <c r="M18" s="106"/>
    </row>
    <row r="19" spans="1:13" ht="53.25" customHeight="1" x14ac:dyDescent="0.25">
      <c r="A19" s="113"/>
      <c r="B19" s="113"/>
      <c r="C19" s="106"/>
      <c r="D19" s="111" t="s">
        <v>85</v>
      </c>
      <c r="E19" s="110" t="s">
        <v>84</v>
      </c>
      <c r="F19" s="108" t="s">
        <v>83</v>
      </c>
      <c r="G19" s="109">
        <v>20</v>
      </c>
      <c r="H19" s="108">
        <v>24</v>
      </c>
      <c r="I19" s="108">
        <v>100</v>
      </c>
      <c r="J19" s="117">
        <v>100</v>
      </c>
      <c r="K19" s="108"/>
      <c r="L19" s="113"/>
      <c r="M19" s="106"/>
    </row>
    <row r="20" spans="1:13" ht="192" customHeight="1" x14ac:dyDescent="0.25">
      <c r="A20" s="113"/>
      <c r="B20" s="116" t="s">
        <v>89</v>
      </c>
      <c r="C20" s="115" t="s">
        <v>88</v>
      </c>
      <c r="D20" s="111" t="s">
        <v>87</v>
      </c>
      <c r="E20" s="110" t="s">
        <v>55</v>
      </c>
      <c r="F20" s="108" t="s">
        <v>86</v>
      </c>
      <c r="G20" s="109" t="s">
        <v>56</v>
      </c>
      <c r="H20" s="108">
        <v>46.5</v>
      </c>
      <c r="I20" s="108">
        <v>100</v>
      </c>
      <c r="J20" s="115">
        <v>100</v>
      </c>
      <c r="K20" s="108"/>
      <c r="L20" s="113"/>
      <c r="M20" s="106"/>
    </row>
    <row r="21" spans="1:13" ht="110.25" customHeight="1" x14ac:dyDescent="0.25">
      <c r="A21" s="113"/>
      <c r="B21" s="113"/>
      <c r="C21" s="106"/>
      <c r="D21" s="111" t="s">
        <v>87</v>
      </c>
      <c r="E21" s="110" t="s">
        <v>58</v>
      </c>
      <c r="F21" s="108" t="s">
        <v>86</v>
      </c>
      <c r="G21" s="109" t="s">
        <v>59</v>
      </c>
      <c r="H21" s="108">
        <v>0</v>
      </c>
      <c r="I21" s="108">
        <v>100</v>
      </c>
      <c r="J21" s="106"/>
      <c r="K21" s="108"/>
      <c r="L21" s="113"/>
      <c r="M21" s="106"/>
    </row>
    <row r="22" spans="1:13" ht="88.5" customHeight="1" x14ac:dyDescent="0.25">
      <c r="A22" s="113"/>
      <c r="B22" s="113"/>
      <c r="C22" s="106"/>
      <c r="D22" s="111" t="s">
        <v>87</v>
      </c>
      <c r="E22" s="110" t="s">
        <v>60</v>
      </c>
      <c r="F22" s="108" t="s">
        <v>86</v>
      </c>
      <c r="G22" s="109" t="s">
        <v>48</v>
      </c>
      <c r="H22" s="108">
        <v>100</v>
      </c>
      <c r="I22" s="108">
        <v>100</v>
      </c>
      <c r="J22" s="106"/>
      <c r="K22" s="108"/>
      <c r="L22" s="113"/>
      <c r="M22" s="106"/>
    </row>
    <row r="23" spans="1:13" ht="87.75" customHeight="1" x14ac:dyDescent="0.25">
      <c r="A23" s="113"/>
      <c r="B23" s="113"/>
      <c r="C23" s="106"/>
      <c r="D23" s="111" t="s">
        <v>87</v>
      </c>
      <c r="E23" s="110" t="s">
        <v>62</v>
      </c>
      <c r="F23" s="108" t="s">
        <v>86</v>
      </c>
      <c r="G23" s="109" t="s">
        <v>48</v>
      </c>
      <c r="H23" s="108">
        <v>93</v>
      </c>
      <c r="I23" s="108">
        <v>100</v>
      </c>
      <c r="J23" s="106"/>
      <c r="K23" s="108"/>
      <c r="L23" s="113"/>
      <c r="M23" s="106"/>
    </row>
    <row r="24" spans="1:13" ht="406.5" customHeight="1" x14ac:dyDescent="0.25">
      <c r="A24" s="113"/>
      <c r="B24" s="113"/>
      <c r="C24" s="106"/>
      <c r="D24" s="111" t="s">
        <v>87</v>
      </c>
      <c r="E24" s="114" t="s">
        <v>63</v>
      </c>
      <c r="F24" s="108" t="s">
        <v>86</v>
      </c>
      <c r="G24" s="109" t="s">
        <v>64</v>
      </c>
      <c r="H24" s="108">
        <v>50</v>
      </c>
      <c r="I24" s="108">
        <v>100</v>
      </c>
      <c r="J24" s="112"/>
      <c r="K24" s="108"/>
      <c r="L24" s="113"/>
      <c r="M24" s="106"/>
    </row>
    <row r="25" spans="1:13" ht="53.25" customHeight="1" x14ac:dyDescent="0.25">
      <c r="A25" s="107"/>
      <c r="B25" s="107"/>
      <c r="C25" s="112"/>
      <c r="D25" s="111" t="s">
        <v>85</v>
      </c>
      <c r="E25" s="110" t="s">
        <v>84</v>
      </c>
      <c r="F25" s="108" t="s">
        <v>83</v>
      </c>
      <c r="G25" s="108">
        <v>2150</v>
      </c>
      <c r="H25" s="108">
        <v>2151</v>
      </c>
      <c r="I25" s="108">
        <v>100</v>
      </c>
      <c r="J25" s="109">
        <v>100</v>
      </c>
      <c r="K25" s="108"/>
      <c r="L25" s="107"/>
      <c r="M25" s="106"/>
    </row>
    <row r="26" spans="1:13" ht="30.75" customHeight="1" x14ac:dyDescent="0.25">
      <c r="A26" s="101"/>
      <c r="B26" s="101"/>
      <c r="C26" s="101"/>
      <c r="D26" s="100"/>
      <c r="E26" s="101"/>
      <c r="F26" s="100"/>
      <c r="G26" s="100"/>
      <c r="H26" s="100"/>
      <c r="I26" s="100"/>
      <c r="J26" s="101"/>
      <c r="K26" s="100"/>
      <c r="L26" s="100"/>
      <c r="M26" s="99"/>
    </row>
    <row r="27" spans="1:13" ht="30.75" customHeight="1" x14ac:dyDescent="0.25">
      <c r="A27" s="105" t="s">
        <v>82</v>
      </c>
      <c r="B27" s="105"/>
      <c r="C27" s="104"/>
      <c r="D27" s="103"/>
      <c r="E27" s="104"/>
      <c r="F27" s="103"/>
      <c r="G27" s="103"/>
      <c r="H27" s="103"/>
      <c r="I27" s="102" t="s">
        <v>81</v>
      </c>
      <c r="J27" s="102"/>
      <c r="K27" s="100"/>
      <c r="L27" s="100"/>
      <c r="M27" s="99"/>
    </row>
    <row r="28" spans="1:13" ht="30.75" customHeight="1" x14ac:dyDescent="0.25">
      <c r="A28" s="101"/>
      <c r="B28" s="101"/>
      <c r="C28" s="101"/>
      <c r="D28" s="100"/>
      <c r="E28" s="101"/>
      <c r="F28" s="100"/>
      <c r="G28" s="100"/>
      <c r="H28" s="100"/>
      <c r="I28" s="100"/>
      <c r="J28" s="101"/>
      <c r="K28" s="100"/>
      <c r="L28" s="100"/>
      <c r="M28" s="99"/>
    </row>
  </sheetData>
  <mergeCells count="14">
    <mergeCell ref="J13:J15"/>
    <mergeCell ref="B17:B19"/>
    <mergeCell ref="C17:C19"/>
    <mergeCell ref="J17:J18"/>
    <mergeCell ref="A13:A25"/>
    <mergeCell ref="L13:L25"/>
    <mergeCell ref="I27:J27"/>
    <mergeCell ref="M13:M28"/>
    <mergeCell ref="E8:J10"/>
    <mergeCell ref="C13:C16"/>
    <mergeCell ref="B13:B16"/>
    <mergeCell ref="B20:B25"/>
    <mergeCell ref="C20:C25"/>
    <mergeCell ref="J20:J2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</vt:lpstr>
      <vt:lpstr>прил 4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2017-03-15T03:47:52Z</dcterms:modified>
</cp:coreProperties>
</file>