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320" windowHeight="12750" activeTab="1"/>
  </bookViews>
  <sheets>
    <sheet name="План" sheetId="1" r:id="rId1"/>
    <sheet name="ОТЧЕТ" sheetId="2" r:id="rId2"/>
  </sheets>
  <definedNames>
    <definedName name="_GoBack" localSheetId="0">'План'!#REF!</definedName>
    <definedName name="OLE_LINK78" localSheetId="0">'План'!#REF!</definedName>
    <definedName name="_xlnm.Print_Titles" localSheetId="0">'План'!$10:$11</definedName>
    <definedName name="_xlnm.Print_Area" localSheetId="0">'План'!$A$1:$H$90</definedName>
  </definedNames>
  <calcPr fullCalcOnLoad="1"/>
</workbook>
</file>

<file path=xl/sharedStrings.xml><?xml version="1.0" encoding="utf-8"?>
<sst xmlns="http://schemas.openxmlformats.org/spreadsheetml/2006/main" count="698" uniqueCount="274">
  <si>
    <t>№ п/п</t>
  </si>
  <si>
    <t>Наименование мероприятий</t>
  </si>
  <si>
    <t>Ответственный исполнитель</t>
  </si>
  <si>
    <t>Срок реализации</t>
  </si>
  <si>
    <t>Целевой показатель</t>
  </si>
  <si>
    <t>Значение целевого показателя</t>
  </si>
  <si>
    <t>1</t>
  </si>
  <si>
    <t xml:space="preserve">Осуществление оценки эффективности деятельности органов местного самоуправления, являющихся главными администраторами(администраторами) доходов бюджета города </t>
  </si>
  <si>
    <t>отдел экономического развития администрации города</t>
  </si>
  <si>
    <t>в течение года</t>
  </si>
  <si>
    <t>тыс. руб.</t>
  </si>
  <si>
    <t>1.4</t>
  </si>
  <si>
    <t>1.4.1</t>
  </si>
  <si>
    <t>1.5</t>
  </si>
  <si>
    <t>1.1</t>
  </si>
  <si>
    <t>1.2</t>
  </si>
  <si>
    <t xml:space="preserve"> выявление неиспользуемого (бесхозного) имущества и установление направлений его эффективного использования</t>
  </si>
  <si>
    <t>определение и установление перечня сдаваемого в аренду имущества с целью увеличения доходов, получаемых в виде арендной платы или иной платы за сдачу во временное владение и пользование</t>
  </si>
  <si>
    <t>коэффициент</t>
  </si>
  <si>
    <t>от 0,1 и ниже</t>
  </si>
  <si>
    <t>от 0,95 до 1,1</t>
  </si>
  <si>
    <t>от 0,95  и выше</t>
  </si>
  <si>
    <t>тыс.руб.</t>
  </si>
  <si>
    <t>до 25 числа месяца, 
следующего за отчетным кварталом</t>
  </si>
  <si>
    <t>1.2.1</t>
  </si>
  <si>
    <t>отдел архитектуры администрации города</t>
  </si>
  <si>
    <t>количество объектов</t>
  </si>
  <si>
    <t>осуществление муниципального земельного контроля</t>
  </si>
  <si>
    <t>Проведение  оценки эффективности действующих налоговых льгот и установленных ставок по налогам, не влияющих на стимулирование предпринимательской активности</t>
  </si>
  <si>
    <t xml:space="preserve"> - по коэффициенту отношения суммы фактических поступлений к предусмотренным в бюджете назначениям</t>
  </si>
  <si>
    <t xml:space="preserve"> - по коэффициенту отношения суммы фактических поступлений к начисленной сумме</t>
  </si>
  <si>
    <t xml:space="preserve"> - по коэффициенту отношения суммы задолженности возникшей за отчетный период  к начисленной сумме платежей</t>
  </si>
  <si>
    <t xml:space="preserve"> - по коэффициенту отношения суммы отсроченных и рассроченных доходов к общей сумме начисленных платежей</t>
  </si>
  <si>
    <t>Проведение мероприятий по выявлению собственников  недвижимого имущества и привлечение их к налогообложению, содействие в оформлении прав собственности на  имущество физических лиц</t>
  </si>
  <si>
    <t>количество информационных сообщений</t>
  </si>
  <si>
    <t>2.1.2</t>
  </si>
  <si>
    <t>2.1.1</t>
  </si>
  <si>
    <t>2.2</t>
  </si>
  <si>
    <t>2.3</t>
  </si>
  <si>
    <t>2.3.1</t>
  </si>
  <si>
    <t>2.3.2</t>
  </si>
  <si>
    <t xml:space="preserve">Приложение № 1                                                                                                                                                                       к распоряжению администрации  
от    .    .2015    №            р
</t>
  </si>
  <si>
    <t>в течение года ( с ежемесячным отчетом Главе города)</t>
  </si>
  <si>
    <t xml:space="preserve">МКУ "АПБ"     </t>
  </si>
  <si>
    <t>один раз в квартал     (по отдельному графику)</t>
  </si>
  <si>
    <t>2.1</t>
  </si>
  <si>
    <t>Повышение качества предоставления государственных услуг (работ)</t>
  </si>
  <si>
    <t>Разработка стандартов оказания муниципальных услуг, оказываемых муниципальными учреждениями</t>
  </si>
  <si>
    <t>Организация обязательной публичной отчетности руководителей муниципальных учреждений об итогах деятельности учреждения перед получателями оказываемых учреждением услуг, гражданами в форме проведения открытых собраний, размещение соответствующей отчетной информации на официальных сайтах учреждений в сети интернет</t>
  </si>
  <si>
    <t xml:space="preserve">Проведение выборочного анализа и аудита сети муниципальных учреждений </t>
  </si>
  <si>
    <t>Оптимизация отраслевой структуры сети учреждений</t>
  </si>
  <si>
    <t>Повышение качества финансового управления</t>
  </si>
  <si>
    <t>Проведение оценки качества финансового менеджмента в отношении подведомственных учреждений</t>
  </si>
  <si>
    <t>2.4</t>
  </si>
  <si>
    <t>2.4.1</t>
  </si>
  <si>
    <t>2.5</t>
  </si>
  <si>
    <t>Мероприятия по совершенствованию долговой политики</t>
  </si>
  <si>
    <t>Соблюдение отношения объема погашаемых долговых обязательств (за исключением долговых обязательств, привлекаемых и погашаемых в одном финансовом году) к объему налоговых, неналоговых поступлений и дотаций на выравнивание бюджетной обеспеченности на уровне не более 15%</t>
  </si>
  <si>
    <t>Соблюдение отношения объема расходов на обслуживание муниципального долга к расходам бюджета города Дивногорска, за исключением объема расходов, которые осуществляются за счет субвенций, предоставляемых из бюджетов бюджетной системы РФ, на уровне не более 5%</t>
  </si>
  <si>
    <t xml:space="preserve">Повышение эффективности муниципальных закупок (заказчикам при осуществлении закупок использовать конкурентные способы определения поставщика, исполнителя, подрядчика) </t>
  </si>
  <si>
    <t>Подготовка предложений об использовании экономии средств, сложившейся в результате осуществления закупок товаров, работ, услуг</t>
  </si>
  <si>
    <t xml:space="preserve">Совершенствование системы закупок для муниципальных нужд </t>
  </si>
  <si>
    <t>1.3.1</t>
  </si>
  <si>
    <t>1.3.2</t>
  </si>
  <si>
    <t>ежеквартально</t>
  </si>
  <si>
    <t>Повышение эффективности использования муниципального имущества</t>
  </si>
  <si>
    <t>Проведение работы по снижению задолженность по платежам в бюджет:</t>
  </si>
  <si>
    <t>Организация работы по снижению неформальной занятости и рассмотрение результатов на расширенном заседании координационного Совета администрации города</t>
  </si>
  <si>
    <t>2020 год</t>
  </si>
  <si>
    <t>Продажа муниципального имущества, в том числе земельных участков по инициативе администрации города</t>
  </si>
  <si>
    <t xml:space="preserve">МКУ "АПБ" </t>
  </si>
  <si>
    <t>Увеличение объема доходов от предпринимательской и иной приносящей доход деятельности подведомственных учреждений, в том числе увеличение объема указанных доходов, направляемых на укрепление материально-технической базы учреждений. Доведение плановых показателей  муниципальным учреждениям по увеличению доходов от предпринимательской и иной приносящей доход деятельности</t>
  </si>
  <si>
    <t>Реализация программ реформирования (оптимизации) бюджетной сети (по отраслям) муниципальных учреждений с учетом потребности населения в предоставлении муниципальных услуг и их качественного предоставления, с применением механизмов:
     - создание централизованных и межотраслевых муниципальных учреждений, в том числе оказывающих услуги населению в сферах образования, культуры, спорта, молодежной политики;
     - консолидация отдельных общих (обслуживающих, общехозяйственных) функций, услуг, работ;
     - укрупнение учреждений с учетом оптимальной территориальной схемы размещения и потребности населения в предоставлении муниципальных услуг, а также их качественного предоставления;
     - анализ нагрузки на бюджетную сеть (контингент, количество подведомственных учреждений, количество персонала, используемые фонды, объемы и качество предоставляемых муниципальных услуг в разрезе подведомственных учреждений);
     - передача несвойственных функций учреждений на аутсорсинг.</t>
  </si>
  <si>
    <t>в течение года (с ежеквартальным рассмотрением на рабочей группе)</t>
  </si>
  <si>
    <t>Вовлечение граждан в бюджетный процесс</t>
  </si>
  <si>
    <t>Вовлечение граждан в бюджетный процесс, в решение вопросов местного значения через механизмы инициативного бюджетирования, самообложения граждан</t>
  </si>
  <si>
    <t>1.2.3</t>
  </si>
  <si>
    <t>МКУ "Городское хозяйство"</t>
  </si>
  <si>
    <t>ежемесячно</t>
  </si>
  <si>
    <t>анализ фактического использования имущества,находящегося в хозяйственном ведении муниципальных унитарных предприятий  и оперативном управлении муниципальных учреждений</t>
  </si>
  <si>
    <t>осуществление выездных и документарных проверок использования муниципального имущества</t>
  </si>
  <si>
    <t>количество 
проверок</t>
  </si>
  <si>
    <t>% использования имущества по назначению</t>
  </si>
  <si>
    <t>2021 год</t>
  </si>
  <si>
    <t>Активизация работы по приватизации и коммерциализации непрофильных активов</t>
  </si>
  <si>
    <t>Упорядочение рынка наружной рекламы</t>
  </si>
  <si>
    <t>Меры, направленные на развитие экономического  и налогового потенциалов</t>
  </si>
  <si>
    <t>Информационная и консультационная поддержка субъектов малого и среднего предпринимательства</t>
  </si>
  <si>
    <t>1.1.1</t>
  </si>
  <si>
    <t>1.1.2</t>
  </si>
  <si>
    <t>1.1.3</t>
  </si>
  <si>
    <t>Размещение на официальном сайте администрации города или  в печатном виде в общедоступных местах на территории муниципального образования необходимой информации по вопросам малого и среднего предпринимательства (нормативная правовая база, информация о видах государственной (муниципальной) поддержки, проводимых конкурсах и мероприятиях), а также по вопросам популяризации ведения легального бизнеса, своевременной оплаты налогов и исполнения социальных обязательств</t>
  </si>
  <si>
    <t>Ведение реестра субъектов малого и среднего предпринимательства - получателей финансовой поддержки и размещение его на официальном сайте муниципального образования</t>
  </si>
  <si>
    <t>МКУ "АПБ"</t>
  </si>
  <si>
    <t>Размещение на официальном сайте муниципального образования перечня муниципального имущества, предназначенного для передачи во владение и (или) пользование субъектам малого предпринимательства и организациям, образующим инфраструктуру поддержки малого и среднего предпринимательства</t>
  </si>
  <si>
    <t>Выставочно-ярмарочная деятельность</t>
  </si>
  <si>
    <t>1.3.</t>
  </si>
  <si>
    <t xml:space="preserve">Деятельность по улучшению доступа субъектов малого и среднего предпринимательства к финансовым и имущественным ресурсам. </t>
  </si>
  <si>
    <t>Предоставление муниципального
 имущества и земельных участков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на долгосрочной основе, в соответствии с утвержденным перечнем</t>
  </si>
  <si>
    <t>Предоставление организациям, образующим инфраструктуру поддержки малого и среднего предпринимательства, субсидий на обеспечение деятельности и содействие устойчивому развитию организаций инфраструктуры поддержки малого и среднего предпринимательства в целях предоставления услуг для субъектов малого и среднего предпринимательства</t>
  </si>
  <si>
    <t>Оказание содействия субъектам
 предпринимательской деятельности в получении финансовой поддержки за счет средств  регионального бюджета</t>
  </si>
  <si>
    <t>Пропаганда и улучшение имиджа предпринимательской деятельностии привлечение молодежи к предпринимательской активности.</t>
  </si>
  <si>
    <t>1.4.2</t>
  </si>
  <si>
    <t>Организация подготовки публикаций в средствах массовой информации нормативных, аналитических, информационных материалов, создания и выпуска аудио- и видеосюжетов информационно-аналитического характера, изготовления и размещения роликов социальной рекламы по актуальным вопросам предпринимательской деятельности, по популяризации предпринимательской деятельности</t>
  </si>
  <si>
    <t>Проведение курсов и обучающих программ по основам экономики и предпринимательства, менеджменту и маркетингу, основам потребительских знаний, банковского и торгового дела в образовательных учреждениях</t>
  </si>
  <si>
    <t>Развитие туризма</t>
  </si>
  <si>
    <t>1.5.2</t>
  </si>
  <si>
    <t>Содействие формированию
 туристического продукта и привлечение устойчивого туристического потока</t>
  </si>
  <si>
    <t>Оказание консультационной, организационно
-методической и информационной поддержки предпринимательской деятельности в сфере туризма</t>
  </si>
  <si>
    <t>2</t>
  </si>
  <si>
    <t xml:space="preserve"> Реализация мероприятий по снижению неформальной занятости и  легализации заработной платы во внебюджетном секторе экономики муниципального образования и других доходов физических лиц</t>
  </si>
  <si>
    <t>2.3.3</t>
  </si>
  <si>
    <t>2.3.4</t>
  </si>
  <si>
    <t>отдел экономического развития администрации города;
финансовое управления администрации города</t>
  </si>
  <si>
    <t xml:space="preserve">в течение года </t>
  </si>
  <si>
    <t>3</t>
  </si>
  <si>
    <t xml:space="preserve"> Проведение совместно с налоговыми
 органами  информационных кампаний по разъяснению необходимости уплаты налогов</t>
  </si>
  <si>
    <t>4</t>
  </si>
  <si>
    <t>Реализация мероприятий налоговой политики муниципального образования</t>
  </si>
  <si>
    <t>Увеличение доходов от земельно-имущественного комплекса</t>
  </si>
  <si>
    <t>4.1</t>
  </si>
  <si>
    <t>Внесение сведений об отсутствующих адресах в федеральной информационной адресной системе и устранение несоответствия сведений об адресах, содержащихся в государственном адресном реестре</t>
  </si>
  <si>
    <t>4.2</t>
  </si>
  <si>
    <t>Актуализация сведений о земельных участках, не имеющих кадастровой стоимости ввиду отсутствия в Едином государственном реестре недвижимости сведений о категории земель, о о виде разрешенного использования по запросу филиала ФГБУ"ФКП Росреестра" по красноярскому краю</t>
  </si>
  <si>
    <t>Мониторинг состояния расчетов с бюджетом крупнейших налогоплательщиков , взаимодействие по вопросам получения прогнозов и ожидаемой оценки платежей в бюджет города</t>
  </si>
  <si>
    <t>4.4</t>
  </si>
  <si>
    <t>2.7</t>
  </si>
  <si>
    <t>Проведение работы по стимулированию самообложения граждан</t>
  </si>
  <si>
    <t>4.5</t>
  </si>
  <si>
    <t>4.6</t>
  </si>
  <si>
    <t>4.7</t>
  </si>
  <si>
    <t>Меры, связанные с улучшением администрирования налогов и сборов</t>
  </si>
  <si>
    <t>количество субъектов поддержки</t>
  </si>
  <si>
    <t>количество консультаций</t>
  </si>
  <si>
    <t>количество маршрутов</t>
  </si>
  <si>
    <t xml:space="preserve">Проведение мероприятий, направленных на повышение эффективности деятельности муниципальных унитарных  предприятий </t>
  </si>
  <si>
    <t>в течении года</t>
  </si>
  <si>
    <t>Направление арендаторам уведомлений о внесении платежа при нарушении срока, установленного договором</t>
  </si>
  <si>
    <t xml:space="preserve"> Проведение расширенных заседаний Координационного Совета по вопросам повышения собираемости и сокращению задолженности по налоговым и неналоговым доходам и сборам</t>
  </si>
  <si>
    <t xml:space="preserve"> Осуществление претензионно-исковой работы</t>
  </si>
  <si>
    <t xml:space="preserve"> Взаимодействие с УК и ТСЖ по повышению собираемости платы за наем жилых помещений по договорам социального найма,а также взысканию сумм задолженности по заключенным договорам</t>
  </si>
  <si>
    <t>количество уведомлений</t>
  </si>
  <si>
    <t>количество объявлений</t>
  </si>
  <si>
    <t xml:space="preserve">Проведение сверок по расчетам с  плательщиками  по аренде имущества и земельным участкам </t>
  </si>
  <si>
    <t>1.5.1</t>
  </si>
  <si>
    <t>1.3.4</t>
  </si>
  <si>
    <t>количество земельных участков</t>
  </si>
  <si>
    <t>поддержка в актуальной версии</t>
  </si>
  <si>
    <t>количество мероприятий</t>
  </si>
  <si>
    <t>Предоставление субъектам малого и
 среднего предпринимательства финансовой поддержки на возмещение затрат на уплату первого взноса (аванса) при заключении договоров лизинга оборудования с российскими лизинговыми организациями в целях создания и (или) развития либо модернизации производства товаров (работ, услуг)</t>
  </si>
  <si>
    <t>Организация работы по легализации заработной платы во внебюджетном секторе экономики муниципального образования и других доходов физических лиц и рассмотрение результатов на рассширенном заседании Координационного совета</t>
  </si>
  <si>
    <t>ежегодно
 до 1 сентября</t>
  </si>
  <si>
    <t>2.3.5</t>
  </si>
  <si>
    <t>2.3.6</t>
  </si>
  <si>
    <t>2.4.2</t>
  </si>
  <si>
    <t>2.4.3</t>
  </si>
  <si>
    <t>2.4.4</t>
  </si>
  <si>
    <t>2.8</t>
  </si>
  <si>
    <t>в течение учебного года</t>
  </si>
  <si>
    <t>количество 
человек</t>
  </si>
  <si>
    <t xml:space="preserve">Напоминание неплательщикам в средствах массовой информации о необходимости погашения задолженности </t>
  </si>
  <si>
    <t>Мероприятия по росту налоговых и неналоговых доходов</t>
  </si>
  <si>
    <t xml:space="preserve"> 1.1</t>
  </si>
  <si>
    <t xml:space="preserve"> 1.2</t>
  </si>
  <si>
    <t xml:space="preserve">  2.1</t>
  </si>
  <si>
    <t xml:space="preserve">  2.2</t>
  </si>
  <si>
    <t xml:space="preserve">  2.3</t>
  </si>
  <si>
    <t xml:space="preserve">  3.1</t>
  </si>
  <si>
    <t xml:space="preserve">  3.2</t>
  </si>
  <si>
    <t xml:space="preserve">  4.1</t>
  </si>
  <si>
    <t xml:space="preserve">  5.1</t>
  </si>
  <si>
    <t>финансовое управление администрации города</t>
  </si>
  <si>
    <t>2022 год</t>
  </si>
  <si>
    <t>2.9</t>
  </si>
  <si>
    <t>Оценка налоговых расходов г.Дивногорска</t>
  </si>
  <si>
    <t>проведение оценки(да/нет)</t>
  </si>
  <si>
    <t>ежегодно до 1 июня</t>
  </si>
  <si>
    <t>Проведение мониторинга   качества финансового менеджмента распорядителей средств местного бюджета</t>
  </si>
  <si>
    <t>Проведение мониторинга качества финансового менеджмента  администраторов доходов местного бюджета</t>
  </si>
  <si>
    <t>количество информационных сообщений(СМИ, сеть Интернет)</t>
  </si>
  <si>
    <t>ежемесячно, прогноз до 01.10.2020</t>
  </si>
  <si>
    <t>да/нет</t>
  </si>
  <si>
    <t>Осушествление системной работы с субъектами предпринимательства по привлечению к участию в различных региональных, межрегиональных выставочно-ярмарочных мероприятиях и конкурсах</t>
  </si>
  <si>
    <t>Осуществление деятельности по организации и посещению конференций, форумов и др. публичных мероприятий, посвященных обсуждению вопросов, касающихся улучшения бизнес-климата, расширения межрегионального сотрудничества и пр.</t>
  </si>
  <si>
    <t>Организация конкурсов и соревнований среди предприятий малого и среднего бизнеса, ярмарок предприятий, сельскохозяйственных ярмарок, торжественных мероприятий, посвященных профессиональной деятельности</t>
  </si>
  <si>
    <t>1.2.2</t>
  </si>
  <si>
    <t>1.3.3</t>
  </si>
  <si>
    <t>2.6</t>
  </si>
  <si>
    <t>3.1</t>
  </si>
  <si>
    <t>4.3</t>
  </si>
  <si>
    <t>4.6.1</t>
  </si>
  <si>
    <t>4.6.2</t>
  </si>
  <si>
    <t>4.6.3</t>
  </si>
  <si>
    <t>4.6.4</t>
  </si>
  <si>
    <t>4.6.5</t>
  </si>
  <si>
    <t xml:space="preserve"> 6.1</t>
  </si>
  <si>
    <t xml:space="preserve"> 6.2</t>
  </si>
  <si>
    <t xml:space="preserve">
проведение мониторинга (да/нет)</t>
  </si>
  <si>
    <t>отдел экономического развития администрации города; 
отдел культуры администрации города</t>
  </si>
  <si>
    <t>разработаны
 да/нет</t>
  </si>
  <si>
    <t>проведение оценки
да/нет</t>
  </si>
  <si>
    <t>проведение мониторинга
(да/нет)</t>
  </si>
  <si>
    <t xml:space="preserve">количество 
мероприятий по анализу и аудиту </t>
  </si>
  <si>
    <t>количество 
объектов</t>
  </si>
  <si>
    <t>количество 
сверок</t>
  </si>
  <si>
    <t xml:space="preserve"> 1.3</t>
  </si>
  <si>
    <r>
      <t>отдел правового и кадрового обеспечения администрации города ,
МКУ "АПБ",
МКУ "Городское хозяйство"</t>
    </r>
    <r>
      <rPr>
        <b/>
        <sz val="12"/>
        <rFont val="Times New Roman"/>
        <family val="1"/>
      </rPr>
      <t xml:space="preserve"> </t>
    </r>
    <r>
      <rPr>
        <sz val="12"/>
        <rFont val="Times New Roman"/>
        <family val="1"/>
      </rPr>
      <t xml:space="preserve">    </t>
    </r>
  </si>
  <si>
    <r>
      <rPr>
        <b/>
        <sz val="14"/>
        <color indexed="8"/>
        <rFont val="Times New Roman"/>
        <family val="1"/>
      </rPr>
      <t>План мероприятий по росту доходов, повышению эффективности расходов, совершенствованию  долговой политики 
город Дивногорск</t>
    </r>
    <r>
      <rPr>
        <sz val="14"/>
        <color indexed="8"/>
        <rFont val="Times New Roman"/>
        <family val="1"/>
      </rPr>
      <t xml:space="preserve"> </t>
    </r>
  </si>
  <si>
    <t>отдел экономического развития администрации города;
 отдел образования администрации города;
отдел физической культуры, спорта и молодежной политики администрации города</t>
  </si>
  <si>
    <t xml:space="preserve"> отдел образования администрации города;
</t>
  </si>
  <si>
    <t>Мероприятия по повышению эффективности расходов бюджета</t>
  </si>
  <si>
    <t>отдел образования администрации города ,
отдел культуры администрации города,
отдел физической культуры, спорта и молодежной политики администрации города,        
МСКУ по ведению бухгалтерского учета "Межведомственная централизованная бухгалтерия"</t>
  </si>
  <si>
    <t>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Дивногорска, 
МКУ "Городское хозяйство",
МКУ "Архитектурно-планировочное бюро",
МСКУ по ведению бухгалтерского учета "Межведомственная централизованная бухгалтерия"</t>
  </si>
  <si>
    <t>в течение года, в соответствии с графиком</t>
  </si>
  <si>
    <t xml:space="preserve">финансовое управление администрации города ,
отдел экономического развития администрации города , 
контрольно-счетный орган города муниципального образования город Дивногорск, 
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t>
  </si>
  <si>
    <t>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
МКУ "Городское хозяйство",
МКУ "Архитектурно-планировочное бюро",
МСКУ по ведению бухгалтерского учета "Межведомственная централизованная бухгалтерия".</t>
  </si>
  <si>
    <t xml:space="preserve">финансовое управление администрации города </t>
  </si>
  <si>
    <t xml:space="preserve">отдел образования администрации города ,
отдел культуры администрации города ,  
отдел физической культуры, спорта и молодежной политики администрации города           
</t>
  </si>
  <si>
    <t xml:space="preserve">отдел экономического развития администрации города ,
финансовое управление администрации города </t>
  </si>
  <si>
    <t xml:space="preserve">Приложение 2
к распоряжению администрации  от  17 .03 .2020 г    №350р
</t>
  </si>
  <si>
    <t xml:space="preserve">Деятельность по улучшению доступа субъектов малого
и среднего предпринимательства к финансовым и имущественным ресурсам. </t>
  </si>
  <si>
    <t>Бюджетный эффект
 значение целевого показателя на 2020 год (план)</t>
  </si>
  <si>
    <t>нет</t>
  </si>
  <si>
    <t>да</t>
  </si>
  <si>
    <t>Финансовым управлением администрации
 города Дивногорска при очередной корректировке бюджета подготавливаются предложения об использовании экономии средств, сложившейся в результате осуществления закупок товаров, работ, услуг</t>
  </si>
  <si>
    <t>Отношение объема погашаемых
 долговых обязательств (за исключением долговых обязательств, привлекаемых и погашаемых в одном финансовом году) к объему налоговых, неналоговых поступлений и дотаций на выравнивание бюджетной обеспеченности не более 15%</t>
  </si>
  <si>
    <t xml:space="preserve">Завершена процедура реорганизации 
МБОУ ДО "ДДТ" путем присоединения к нему МБОУ ДО "ДЭБС" и реорганизации МБДОУ детский сад №4 в форме присоединения к нему МБДОУ детский сад № 5 </t>
  </si>
  <si>
    <t xml:space="preserve">На официальном сайте администрации города (http://www.divnogorsk-adm.ru/ekonomika_1_1/malyj-i-srednij-biznes/) размещены нормативные правовые акты, определяющие Порядок и условия предоставления финансовой поддержки субъектам малого и (или) среднего предпринимательства МО г.Дивногорск  (по мероприятиям финансовой поддержки).                                                                 Также на официальном сайте администрации города размещаются различные объявления для субъектов малого и (или) среднего предпринимательства:                                                                                                   -Размещено объявление о мерах государственной поддержки для организаций агропромышленного комплекса края в соответствии с Законом Красноярского края от 21.02.2006 №17-4487 «О государственной поддержке субъектов агропромышленного комплекса края».                                                                               </t>
  </si>
  <si>
    <t>В соответствии со ст.8 Федерального закона от 24.07.2007г. №209-ФЗ "О развитии малого и среднего предпринимательства в Российской Федерации"; Приказом Министерства экономического развития РФ от 31.05.2017 № 262 "Об утверждении порядка ведения реестров субъектов малого и среднего предпринимательства-получателей поддержки и требований к технологическим, программным, лингвистическим, правовым и организационным средствам обеспечения пользования указанными реестрами" администрацией города ведется Реестр субъектов малого и среднего предпринимательства – получателей поддержки. Реестр размещен на официальном сайте администрации города (http://www.divnogorsk-adm.ru/ekonomika_1_1/malyj-i-srednij-biznes/)</t>
  </si>
  <si>
    <t>Напоминание арендаторам о необходимости внесения арендной платы за пользование земельными участками http://www.divnogorsk-adm.ru/article/item/5993-uvazhaemye-arendatory-zemel-nyh-uchastkov</t>
  </si>
  <si>
    <t>Филиал "Городской музей" МБУК ДХМ и
 МБУК "Библиотека-музей В.П.Астафьева" включены в состав туристических маршрутов операторов/агентств внутреннего туризма Красноярского края</t>
  </si>
  <si>
    <t>Консультирование представителей 
операторов/агентств внутреннего туризма Красноярского края</t>
  </si>
  <si>
    <t>Глава города</t>
  </si>
  <si>
    <t>С.И.Егоров</t>
  </si>
  <si>
    <t xml:space="preserve"> Взаимодействие с УК и ТСЖ по повышению собираемости платы за наем жилых помещений по договорам социального найма, а также взысканию сумм задолженности по заключенным договорам</t>
  </si>
  <si>
    <t>анализ фактического использования имущества, находящегося в хозяйственном ведении муниципальных унитарных предприятий  и оперативном управлении муниципальных учреждений</t>
  </si>
  <si>
    <t>На официальном сайте администрации 
города Дивногорска размещено объявление о проведении седьмого регионального конкурса "Бюджет для граждан".</t>
  </si>
  <si>
    <t>Отношение объема расхода
в на обслуживание муниципального долга к расходам бюджета города Дивногорска, за исключением объема расходов, которые осуществляются за счет субвенций, предоставляемых из бюджетов бюджетной системы РФ, не более 5%</t>
  </si>
  <si>
    <t>№ п/п.</t>
  </si>
  <si>
    <t>Пропаганда и улучшение имиджа предпринимательской деятельности привлечение молодежи к предпринимательской активности.</t>
  </si>
  <si>
    <t>Проверки запланированы на 4 квартал 2020 года</t>
  </si>
  <si>
    <r>
      <t>отдел правового и кадрового обеспечения администрации города ,
МКУ "АПБ",
МКУ "Городское хозяйство"</t>
    </r>
    <r>
      <rPr>
        <b/>
        <sz val="11"/>
        <rFont val="Times New Roman"/>
        <family val="1"/>
      </rPr>
      <t xml:space="preserve"> </t>
    </r>
    <r>
      <rPr>
        <sz val="11"/>
        <rFont val="Times New Roman"/>
        <family val="1"/>
      </rPr>
      <t xml:space="preserve">    </t>
    </r>
  </si>
  <si>
    <r>
      <rPr>
        <b/>
        <sz val="14"/>
        <color indexed="8"/>
        <rFont val="Times New Roman"/>
        <family val="1"/>
      </rPr>
      <t xml:space="preserve">ОТЧЕТ 
</t>
    </r>
    <r>
      <rPr>
        <b/>
        <sz val="13"/>
        <color indexed="8"/>
        <rFont val="Times New Roman"/>
        <family val="1"/>
      </rPr>
      <t>по реализации плана мероприятий по росту доходов, повышению эффективности расходов, совершенствованию  долговой политики город Дивногорск</t>
    </r>
    <r>
      <rPr>
        <sz val="13"/>
        <color indexed="8"/>
        <rFont val="Times New Roman"/>
        <family val="1"/>
      </rPr>
      <t xml:space="preserve"> </t>
    </r>
    <r>
      <rPr>
        <sz val="14"/>
        <color indexed="8"/>
        <rFont val="Times New Roman"/>
        <family val="1"/>
      </rPr>
      <t xml:space="preserve">
 </t>
    </r>
    <r>
      <rPr>
        <b/>
        <u val="single"/>
        <sz val="14"/>
        <color indexed="8"/>
        <rFont val="Times New Roman"/>
        <family val="1"/>
      </rPr>
      <t>на 01.07.2020г</t>
    </r>
    <r>
      <rPr>
        <sz val="14"/>
        <color indexed="8"/>
        <rFont val="Times New Roman"/>
        <family val="1"/>
      </rPr>
      <t>.</t>
    </r>
  </si>
  <si>
    <t>01.03.2020 состоялась продовольственная весеняя ярмарка"Встреча Весны-2020". В ярмарке приняли участие 30 субъектов предпринимательства,из них 4 юридических лица и 26 индидидуальных предпринимателей.</t>
  </si>
  <si>
    <t xml:space="preserve">
По состоянию на 01.07.2020 проведено 1 заседание Координационного Совета. На заседания Координационного совета были приглашены 9 работодателей, из них 4 работодателя явились на заседание лично, 3 предоставили официальные письменные пояснения. 1 работодатель: пояснил, что начисление заработной палаты производится за фактически отработанное время. На уровень заработной платы работников влияли следующие факторы: гибкий график работы ( по заявлению работников), предоставление отпуска без сохранения заработной платы ( по личным заявлениям работников), перевод в течении года части сотрудников на 0,5 ставки. Задолженности по выплате заработной плате ИП не имеет, налоги и сборы перечисляются своевременно и в полном объеме. Предоставлена копия штатного расписания за 2019 год. ( ИП Соколова Т.И.). 1 работодатель пояснил, что организация выплачивает сотрудникам заработную плату в размере не ниже прожиточного минимума. Все работники организации заработную плату получают согласно штатному расписанию с учетом табеля рабочего времени. Пояснила, что в нашем городе Дивногорск, организацией похорон занимаются еще 3 предприятия. По статистике в городе Дивногорске в месяц осуществляется 30 захоронений, в среднем наше предприятие занимается только 4-ой частью - это около 8 захоронений в месяц. В связи со спецификой нашей работы, занятость работников составляет в среднем 144 часа, водителя 100 часов в месяц. Заработная плата соответствует отработанному времени. Предоставлены копии штатного расписания за 2019 и 2020 года. (ИП Калинина С.С.:) 1 работодатель  пояснил, что заработная плата соответствует отработанному времени. Предоставлены копии штатного расписания за 2019 и 2020 года. (ИП Видинидов С.В.) Членами Координационного совета было принято решение, рекомендовать работодателям предоставить пакет документов в прокуратуру города Дивногорска и налоговую инспекцию для проведения проверочных мероприятий. 
</t>
  </si>
  <si>
    <t>Администрацией города совместно с налоговой инспекцией организовано межведомственное взаимодействие по предоставлению информации о работодателях с признаками неформальной занятости. По состоянию на 01.07.2020 на заседании координационного совета рассмотрено 9 работодателей с признаками неформальной занятости. Членами КС принято решение о предоставлении работодателями в Межрайонную инспекцию ФНС № 22 по Красноярскому краю пакета документов для проведения дополнительных проверочных мероприятий.</t>
  </si>
  <si>
    <t>1) 25.05.2020 состоялось заседание комиссии по анализу эффективности деятельности мунициапльных унитарных предприятий города Дивногорска. Дана оценка деятельности за 2019 год, поставлены задачи на ближайшую перспективу. 2) Назначена аудиторская проверка финансово-хозяйственной деятельности МУП ЭС.</t>
  </si>
  <si>
    <t>Отправлено 46 уведомлений о задолженности на сумму 113,954 тыс.руб. включая пени. Поступило 32,328 тыс.руб. включая пени, в т.ч.  0,908 тыс.ру - оплата текущей задолженности, 31,420 тыс. руб. оплата задолженноси за прошлые периоды включая пени</t>
  </si>
  <si>
    <t xml:space="preserve">За 1 полугодие 2020г. проведено 56 сверок по расчетам с  плательщиками  по аренде имущества и земельным участкам </t>
  </si>
  <si>
    <t>За 1 полугодие 2020г. направлены сведения по 74 земельным участкам</t>
  </si>
  <si>
    <t>Утвержден прогнозный план приватизации муниципального имущества на 2020 год. За отчетный период проведены мероприятия по оценке, торги запланированы на август 2020</t>
  </si>
  <si>
    <t>На 01.07.2020г. фактов нецелевого использования муниципального имущества не выявлено</t>
  </si>
  <si>
    <t>Подготовлены 3 технических плана на бесхозные объекты, в том числе один находится на регистрации в Росреестре, по двум кадастровым инженером проводятся работы по устранению замечаний выявленных при постановке на кадастровый учет</t>
  </si>
  <si>
    <t>Проведены торги на право аренды 12 кв.м. по адресу г. Дивногорск, ул. Комсомольская,2, в фойе (договор б/н от 03.07.2020)</t>
  </si>
  <si>
    <t>Отделом образования администрации города
 опубликованно 2 видиосюжета</t>
  </si>
  <si>
    <t>В рамках предметных курсов: обществознание,
экономика,информатика,технология</t>
  </si>
  <si>
    <t>1.,1</t>
  </si>
  <si>
    <t>Произведена оценка за 1 квартал  2020 г . Исходя из исполнения бюджета за 1 кв. 2020 года, данный показатель в среднем по  анализируемым кодам доходов составил 1.1.                                         
    Минимальный показатель 0,04  по КБК 906  11602020020000140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(административная комиссия). В бюджете на 1 кв.2020 года предусмотрено 36 тыс.руб., фактически поступило 0,3 тыс.руб. 
   Осуществляется сбор информации за 1 полугодие 2020 года.</t>
  </si>
  <si>
    <t xml:space="preserve"> По состоянию 01.04.2020 года отсрочки и рассрочки по платежам в бюджет не предоставлялись. 
Осуществляется сбор информации за 1 полугодие 2020 года.                  </t>
  </si>
  <si>
    <t>Произведена оценка за  1 квартал 2020 г. Исходя из исполнения бюджета за 1 кв.2020 года, данный показатель в среднем по  анализируемым кодам доходов составил  0,36. 
Максимальный показатель 1  по КБК  906  Административные штрафы, установленные Главами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прав.За 1 кв. 2020 год начислено 3,5 тыс. руб., задолженность на 01.04.2020 г. составила 302,8 тыс. руб.
  Осуществляется сбор информации за 1полугодие 2020 года.</t>
  </si>
  <si>
    <t>ежегодно до 1 октября</t>
  </si>
  <si>
    <t>Направленны письма крупнейшим налогоплательщикам об уточнении прогноза поступлений налогов в бюджет города на 2020г.
В целом по бюджету на 01.07.2020 год увеличение поступлений по доходам от первоначально утвержденного плана   составило  4 291,3 тыс.руб., в том числе :
-увеличение  поступлений по налогу на прибыль организаций  по ВЭД "Производство электроэнергии гидроэлектростанциями, в том числе деятельность по обеспечению работоспособности электростанций". Увеличение поступлений по сравнению с 1 полугодием 2019 года на 41 924,5 тыс.руб.
При общем увеличении поступления доходов на 01.07.2020г наблюдается уменьшение показателей в связи с  распространением новой коронавирусной инфекцией,  по : НДФЛ - 2 645,7 тыс.руб., налоги на имущество- 1 284,1 тыс.руб., доходы от использования имущества (аренда)-2089,5 тыс.руб.</t>
  </si>
  <si>
    <t>Продажа земельных участков- 2 шт.</t>
  </si>
  <si>
    <t>Перечень утвержден постановлением
администрации города 
от 07.11.2011 № 200-п и размещен на официальном сайте муниципального образования http://www.divnogorsk-adm.ru/municipal-noe-imushestvo/</t>
  </si>
  <si>
    <t>Произведена оценка за 1 квартал 2020 г. Исходя из исполнения бюджета за 1 кв. 2020 года, данный показатель в среднем по  анализируемым кодам доходов составил 0,65.        
  Минимальный показатель 0,24 по  КБК 931 11302994040400130 "Прочие доходы от компенсации затрат бюджетов городских округов (в части возврата дебиторской задолженности прошлых лет )". За 1 кв.2020 года  начислено 17 299,6  тыс. руб., фактически в бюджет поступило 4 230,8 тыс. руб.
  Осуществляется сбор информации за 1 полугодие 2020 года.</t>
  </si>
  <si>
    <t xml:space="preserve">Бюджетный эффект на 01.07.2020 г. (факт)
</t>
  </si>
  <si>
    <t>Информация о проделанной работе на 
01.07.2020</t>
  </si>
  <si>
    <t>В связи с принятием мер против распространения 
коронавирусной инфекции и запретом на проведение культурно-массовыхх и физкультурных мероприятий в 1 полугодии 2020 года сократились доходы от предпринимательской деятельности</t>
  </si>
  <si>
    <t xml:space="preserve">По состоянию на 01.07.2020 проведено 1 заседание Координационного Совета по взысканию недоимки в бюджет и внебюджетные фонды. Приглашены:                                                                                                                                                     1) 10 физических лиц (Шашкина М.А., Солодов Д.И., Смольников Д.И., Савенкова А.С., Мартынова Ю.А., Лентяков А.К., Ощепков Д.А., Нуждова О.И., Мызников А.В., Васильев Ю.В.)
Общая сумма рассматриваемой задолженности составила 1700,729 тыс.руб. По результатам КС в местный бюджет поступило 110,288 тыс.руб.
2) 7 физических лиц по вопросу задолженности по арендным платежам за земельные участки. Сумма рассматриваемой задолженности 2582,864 тыс.руб.                                                                                                                                                                                                         ВСЕГО по итогам заседаний КС:  общая сумма погашенной задолженности 367,628 тыс.руб. , в т.ч. кр.б.: 257,340, мест.б. 110,288 тыс.руб.( НДФЛ 110,228 )
</t>
  </si>
  <si>
    <t>в ГАР ФИАС была  размещена  некорректная информация о населенных пунктах в составе городского округа город Дивногорск, а именно: к населенным пунктам не отнесены садовые некоммерческие товарищества.     В целях приведения в соответствие объектов адресации с требованиями,  определенными  в Правилах, и исключения некорректной информации  из  ГАР  ФИАС 12.03.2019 был обновлен промышленный контур разработчиками Программы и  проведено  переподчинение СНТ,  внесенных как населенные пункты, путем изменения их статуса на элементы   планировочной  структуры согласно ориентирам.   В настоящее время работа по наполнению государственного реестра по элементам планировочной структуры продолжена. По состоянию на 01.07.2020 внесено 1505 адресов. Кроме этого, по данным Управления Росреестра, необходимо внести в ГАР ФИАС недостающие адреса земельных участков в количестве 12000 ед. Кроме указанного произведена корректировка адресных объектов в части внесения кадастровых номеров квартир  и помещений, находящихся в многоквартирных домах в количестве 2560 единиц.</t>
  </si>
  <si>
    <t xml:space="preserve"> За 1 полугодие 2020 года подготовлено актов выездных проверок на предмет законности размещения и эксплуатации рекламных конструкций на территории МО г. Дивногорск – в количестве 3 шт;
Готовится к выдаче предписаний о демонтаже рекламных конструкций, установленных и (или) эксплуатируемых без разрешения, срок действия которых не истек – в количестве 7 шт.;
 Выдано предписаний о демонтаже рекламных конструкций, установленных и (или) эксплуатируемых без разрешения, срок действия которых не истек – в количестве 13 шт; Выдано 1 разрешение на установку и эксплуатацию РК.      
                       </t>
  </si>
  <si>
    <t xml:space="preserve">  В 1кв. 2020 года в судебном порядке признано право собственности на земельные участки и ОКС в количестве 6 объектов:
При подготовке документов по строительству выявлено 2 ОКС, документы на которые не оформлены должным образом.
При проведении контрольных мероприятий выявлено 14 земельных участков, имеющих признаки самовольного занятия территории, документы не оформлены должным образом.  
</t>
  </si>
  <si>
    <r>
      <t xml:space="preserve">   В 1кв.2020г. запланировано 9 проверок в отношении физических лиц и</t>
    </r>
    <r>
      <rPr>
        <b/>
        <sz val="11"/>
        <color indexed="8"/>
        <rFont val="Times New Roman"/>
        <family val="1"/>
      </rPr>
      <t xml:space="preserve"> </t>
    </r>
    <r>
      <rPr>
        <sz val="11"/>
        <color indexed="8"/>
        <rFont val="Times New Roman"/>
        <family val="1"/>
      </rPr>
      <t xml:space="preserve">1 проверки в отношении юридических лиц. Фактически проведено:
- 5 проверок в отношении физических лиц;   - 1 проверка в отношении юридических лиц.                               
Проверки в отношении 4 физических лиц не состоялись:
3- не явились на проверку, 1 проверка не состоялась по причине смены правообладателя.
По состоянию на 01.04.2020 проведена 1 внеплановая проверка в отношении физ.лица. Внеплановые проверки в отношении 1 физического лица и 1 юридического лица не состоялись, по причине их неявки на проверку. .      
   Во 2 кв.2020г.квартале запланировано 11 проверок в отношении физических лиц и внеплановые проверки в отношении 10 физических лиц  Фактически  проверки физических лиц во втором квартале не проводились в соответствии с распоряжениями администрации города от 27.03.2020 №457р, 07.05.2020 №648р, 07.05.2020 №648р "О приостановлении и проведения проверок граждан в рамках муниципального земельного контроля" 
</t>
    </r>
  </si>
  <si>
    <t>Направлено 4 претензии  на  434  тыс. руб., их них:
- ФЛ 30 на сумму  434 тыс.руб.
Направлено 29 исковых заявлений и судебных приказов в суд на 5 662 тыс. руб., их них:
- ЮЛ 19 на сумму  4 032 тыс.руб.
- ИП  2 на сумму 902 тыс.руб.
- ФЛ 8 на сумму 728 тыс.руб.
Передано на взыскание 78 дел на сумму 8487,518 тыс.руб. включая пени.  В результате претензионно-исковой работы поступило 1946,091 тыс. руб. включая пени в счет гашения задолженности предыдущих периодов</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</si>
</sst>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m/yy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
    <numFmt numFmtId="179" formatCode="#,##0.0"/>
    <numFmt numFmtId="180" formatCode="[$-FC19]d\ mmmm\ yyyy\ &quot;г.&quot;"/>
    <numFmt numFmtId="181" formatCode="#,##0.00\ &quot;₽&quot;"/>
    <numFmt numFmtId="182" formatCode="#,##0.00\ _₽"/>
  </numFmts>
  <fonts count="63">
    <font>
      <sz val="11"/>
      <color theme="1"/>
      <name val="Calibri"/>
      <family val="2"/>
    </font>
    <font>
      <sz val="11"/>
      <color indexed="8"/>
      <name val="Calibri"/>
      <family val="2"/>
    </font>
    <font>
      <sz val="11"/>
      <color indexed="8"/>
      <name val="Times New Roman"/>
      <family val="1"/>
    </font>
    <font>
      <sz val="12"/>
      <name val="Times New Roman"/>
      <family val="1"/>
    </font>
    <font>
      <b/>
      <sz val="12"/>
      <name val="Times New Roman"/>
      <family val="1"/>
    </font>
    <font>
      <sz val="14"/>
      <color indexed="8"/>
      <name val="Times New Roman"/>
      <family val="1"/>
    </font>
    <font>
      <b/>
      <sz val="14"/>
      <color indexed="8"/>
      <name val="Times New Roman"/>
      <family val="1"/>
    </font>
    <font>
      <b/>
      <sz val="11"/>
      <color indexed="8"/>
      <name val="Calibri"/>
      <family val="2"/>
    </font>
    <font>
      <b/>
      <sz val="11"/>
      <color indexed="8"/>
      <name val="Times New Roman"/>
      <family val="1"/>
    </font>
    <font>
      <sz val="12"/>
      <color indexed="8"/>
      <name val="Times New Roman"/>
      <family val="1"/>
    </font>
    <font>
      <u val="single"/>
      <sz val="9.35"/>
      <color indexed="12"/>
      <name val="Calibri"/>
      <family val="2"/>
    </font>
    <font>
      <u val="single"/>
      <sz val="9.35"/>
      <color indexed="36"/>
      <name val="Calibri"/>
      <family val="2"/>
    </font>
    <font>
      <sz val="8"/>
      <name val="Calibri"/>
      <family val="2"/>
    </font>
    <font>
      <b/>
      <sz val="14"/>
      <name val="Times New Roman"/>
      <family val="1"/>
    </font>
    <font>
      <b/>
      <sz val="12"/>
      <color indexed="8"/>
      <name val="Times New Roman"/>
      <family val="1"/>
    </font>
    <font>
      <b/>
      <i/>
      <sz val="12"/>
      <name val="Times New Roman"/>
      <family val="1"/>
    </font>
    <font>
      <b/>
      <u val="single"/>
      <sz val="14"/>
      <color indexed="8"/>
      <name val="Times New Roman"/>
      <family val="1"/>
    </font>
    <font>
      <sz val="11"/>
      <name val="Times New Roman"/>
      <family val="1"/>
    </font>
    <font>
      <b/>
      <sz val="13"/>
      <color indexed="8"/>
      <name val="Times New Roman"/>
      <family val="1"/>
    </font>
    <font>
      <sz val="13"/>
      <color indexed="8"/>
      <name val="Times New Roman"/>
      <family val="1"/>
    </font>
    <font>
      <b/>
      <sz val="11"/>
      <name val="Times New Roman"/>
      <family val="1"/>
    </font>
    <font>
      <b/>
      <i/>
      <sz val="11"/>
      <name val="Times New Roman"/>
      <family val="1"/>
    </font>
    <font>
      <b/>
      <sz val="13"/>
      <name val="Times New Roman"/>
      <family val="1"/>
    </font>
    <font>
      <b/>
      <i/>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4"/>
      <color theme="1"/>
      <name val="Times New Roman"/>
      <family val="1"/>
    </font>
    <font>
      <b/>
      <sz val="12"/>
      <color theme="1"/>
      <name val="Times New Roman"/>
      <family val="1"/>
    </font>
    <font>
      <sz val="12"/>
      <color theme="1"/>
      <name val="Times New Roman"/>
      <family val="1"/>
    </font>
    <font>
      <sz val="11"/>
      <color theme="1"/>
      <name val="Times New Roman"/>
      <family val="1"/>
    </font>
    <font>
      <sz val="14"/>
      <color theme="1"/>
      <name val="Times New Roman"/>
      <family val="1"/>
    </font>
    <font>
      <b/>
      <sz val="13"/>
      <color theme="1"/>
      <name val="Times New Roman"/>
      <family val="1"/>
    </font>
    <font>
      <b/>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1" fillId="0" borderId="0">
      <alignment/>
      <protection/>
    </xf>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1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11"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4" fillId="31" borderId="0" applyNumberFormat="0" applyBorder="0" applyAlignment="0" applyProtection="0"/>
  </cellStyleXfs>
  <cellXfs count="233">
    <xf numFmtId="0" fontId="0" fillId="0" borderId="0" xfId="0" applyFont="1" applyAlignment="1">
      <alignment/>
    </xf>
    <xf numFmtId="0" fontId="2" fillId="0" borderId="0" xfId="0" applyFont="1" applyFill="1" applyBorder="1" applyAlignment="1">
      <alignment wrapText="1"/>
    </xf>
    <xf numFmtId="0" fontId="2" fillId="0" borderId="0" xfId="0" applyFont="1" applyFill="1" applyAlignment="1">
      <alignment wrapText="1"/>
    </xf>
    <xf numFmtId="0" fontId="3" fillId="0" borderId="0" xfId="0" applyFont="1" applyFill="1" applyAlignment="1">
      <alignment horizontal="left" vertical="top" wrapText="1"/>
    </xf>
    <xf numFmtId="0" fontId="8"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NumberFormat="1" applyFont="1" applyFill="1" applyBorder="1" applyAlignment="1">
      <alignment horizontal="center" vertical="center" wrapText="1"/>
    </xf>
    <xf numFmtId="0" fontId="55" fillId="0" borderId="10" xfId="0" applyFont="1" applyFill="1" applyBorder="1" applyAlignment="1">
      <alignment horizontal="left" vertical="top" wrapText="1"/>
    </xf>
    <xf numFmtId="0" fontId="8" fillId="0" borderId="0" xfId="0" applyFont="1" applyFill="1" applyBorder="1" applyAlignment="1">
      <alignment horizontal="center" vertical="center" wrapText="1"/>
    </xf>
    <xf numFmtId="0" fontId="56" fillId="0" borderId="10" xfId="0" applyFont="1" applyFill="1" applyBorder="1" applyAlignment="1">
      <alignment horizontal="left" vertical="top"/>
    </xf>
    <xf numFmtId="0" fontId="8" fillId="0" borderId="10" xfId="0" applyNumberFormat="1" applyFont="1" applyFill="1" applyBorder="1" applyAlignment="1">
      <alignment horizontal="left" vertical="center" wrapText="1"/>
    </xf>
    <xf numFmtId="49" fontId="14" fillId="0" borderId="10" xfId="0" applyNumberFormat="1" applyFont="1" applyFill="1" applyBorder="1" applyAlignment="1">
      <alignment horizontal="left" vertical="center" wrapText="1"/>
    </xf>
    <xf numFmtId="0" fontId="57" fillId="0" borderId="0" xfId="0" applyFont="1" applyFill="1" applyAlignment="1">
      <alignment wrapText="1"/>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10" xfId="0" applyNumberFormat="1" applyFont="1" applyFill="1" applyBorder="1" applyAlignment="1">
      <alignment horizontal="left" vertical="center" wrapText="1"/>
    </xf>
    <xf numFmtId="0" fontId="57" fillId="0" borderId="10" xfId="0" applyFont="1" applyFill="1" applyBorder="1" applyAlignment="1">
      <alignment horizontal="justify"/>
    </xf>
    <xf numFmtId="0" fontId="3" fillId="0" borderId="10" xfId="0" applyFont="1" applyFill="1" applyBorder="1" applyAlignment="1">
      <alignment horizontal="left" wrapText="1"/>
    </xf>
    <xf numFmtId="0" fontId="58" fillId="0" borderId="11" xfId="0" applyFont="1" applyFill="1" applyBorder="1" applyAlignment="1">
      <alignment horizontal="justify" vertical="top"/>
    </xf>
    <xf numFmtId="0" fontId="58" fillId="0" borderId="10" xfId="0" applyFont="1" applyFill="1" applyBorder="1" applyAlignment="1">
      <alignment horizontal="left" vertical="top" wrapText="1"/>
    </xf>
    <xf numFmtId="0" fontId="57" fillId="0" borderId="0" xfId="0" applyFont="1" applyFill="1" applyAlignment="1">
      <alignment horizontal="left" vertical="top" wrapText="1"/>
    </xf>
    <xf numFmtId="0" fontId="3" fillId="0" borderId="10" xfId="0" applyFont="1" applyFill="1" applyBorder="1" applyAlignment="1">
      <alignment horizontal="left" vertical="top" wrapText="1"/>
    </xf>
    <xf numFmtId="0" fontId="58" fillId="0" borderId="10" xfId="0" applyFont="1" applyFill="1" applyBorder="1" applyAlignment="1">
      <alignment wrapText="1"/>
    </xf>
    <xf numFmtId="0" fontId="57" fillId="0" borderId="10" xfId="0" applyFont="1" applyFill="1" applyBorder="1" applyAlignment="1">
      <alignment horizontal="left" vertical="top"/>
    </xf>
    <xf numFmtId="0" fontId="57" fillId="0" borderId="10" xfId="0" applyFont="1" applyFill="1" applyBorder="1" applyAlignment="1">
      <alignment horizontal="left" vertical="top" wrapText="1"/>
    </xf>
    <xf numFmtId="0" fontId="57"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9" fontId="3" fillId="0" borderId="10" xfId="0" applyNumberFormat="1" applyFont="1" applyFill="1" applyBorder="1" applyAlignment="1">
      <alignment horizontal="center" vertical="center" wrapText="1"/>
    </xf>
    <xf numFmtId="49" fontId="4" fillId="0" borderId="12"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14" fillId="0" borderId="10" xfId="0" applyFont="1" applyFill="1" applyBorder="1" applyAlignment="1">
      <alignment horizontal="center" vertical="top" wrapText="1"/>
    </xf>
    <xf numFmtId="3" fontId="14" fillId="0" borderId="10" xfId="0" applyNumberFormat="1" applyFont="1" applyFill="1" applyBorder="1" applyAlignment="1">
      <alignment horizontal="center"/>
    </xf>
    <xf numFmtId="0" fontId="4" fillId="0" borderId="10" xfId="0" applyNumberFormat="1" applyFont="1" applyFill="1" applyBorder="1" applyAlignment="1">
      <alignment horizontal="left" vertical="center"/>
    </xf>
    <xf numFmtId="0" fontId="15" fillId="0" borderId="10" xfId="0" applyFont="1" applyFill="1" applyBorder="1" applyAlignment="1">
      <alignment horizontal="left" vertical="top"/>
    </xf>
    <xf numFmtId="0" fontId="15" fillId="0" borderId="10" xfId="0" applyFont="1" applyFill="1" applyBorder="1" applyAlignment="1">
      <alignment horizontal="center"/>
    </xf>
    <xf numFmtId="0" fontId="9" fillId="0" borderId="10" xfId="0" applyFont="1" applyFill="1" applyBorder="1" applyAlignment="1">
      <alignment wrapText="1"/>
    </xf>
    <xf numFmtId="16" fontId="3" fillId="0" borderId="10" xfId="0" applyNumberFormat="1" applyFont="1" applyFill="1" applyBorder="1" applyAlignment="1">
      <alignment horizontal="left" vertical="center"/>
    </xf>
    <xf numFmtId="14" fontId="3" fillId="0" borderId="10" xfId="0" applyNumberFormat="1" applyFont="1" applyFill="1" applyBorder="1" applyAlignment="1">
      <alignment horizontal="center" vertical="top" wrapText="1"/>
    </xf>
    <xf numFmtId="0" fontId="3" fillId="0" borderId="10" xfId="0" applyFont="1" applyFill="1" applyBorder="1" applyAlignment="1">
      <alignment wrapText="1"/>
    </xf>
    <xf numFmtId="0" fontId="3" fillId="0" borderId="10" xfId="0" applyFont="1" applyFill="1" applyBorder="1" applyAlignment="1">
      <alignment vertical="top" wrapText="1"/>
    </xf>
    <xf numFmtId="0" fontId="3" fillId="0" borderId="10" xfId="0" applyFont="1" applyFill="1" applyBorder="1" applyAlignment="1">
      <alignment horizontal="center" vertical="top" wrapText="1"/>
    </xf>
    <xf numFmtId="0" fontId="15" fillId="0" borderId="10" xfId="0" applyFont="1" applyFill="1" applyBorder="1" applyAlignment="1">
      <alignment horizontal="left"/>
    </xf>
    <xf numFmtId="0" fontId="15" fillId="0" borderId="10" xfId="0" applyFont="1" applyFill="1" applyBorder="1" applyAlignment="1">
      <alignment horizontal="center" vertical="top"/>
    </xf>
    <xf numFmtId="0" fontId="9" fillId="0" borderId="10" xfId="0" applyFont="1" applyFill="1" applyBorder="1" applyAlignment="1">
      <alignment horizontal="center" wrapText="1"/>
    </xf>
    <xf numFmtId="0" fontId="3" fillId="0" borderId="10" xfId="0" applyNumberFormat="1" applyFont="1" applyFill="1" applyBorder="1" applyAlignment="1">
      <alignment horizontal="left" vertical="center"/>
    </xf>
    <xf numFmtId="49" fontId="15" fillId="0" borderId="10" xfId="0" applyNumberFormat="1" applyFont="1" applyFill="1" applyBorder="1" applyAlignment="1">
      <alignment horizontal="left" vertical="top"/>
    </xf>
    <xf numFmtId="0" fontId="9" fillId="0" borderId="10" xfId="0" applyFont="1" applyFill="1" applyBorder="1" applyAlignment="1">
      <alignment vertical="center" wrapText="1"/>
    </xf>
    <xf numFmtId="0" fontId="3" fillId="0" borderId="10" xfId="55" applyNumberFormat="1" applyFont="1" applyFill="1" applyBorder="1" applyAlignment="1">
      <alignment horizontal="left" vertical="center" wrapText="1"/>
    </xf>
    <xf numFmtId="1" fontId="3" fillId="0" borderId="10" xfId="55" applyNumberFormat="1" applyFont="1" applyFill="1" applyBorder="1" applyAlignment="1">
      <alignment horizontal="left" vertical="top" wrapText="1"/>
    </xf>
    <xf numFmtId="0" fontId="3" fillId="0" borderId="10" xfId="0" applyFont="1" applyFill="1" applyBorder="1" applyAlignment="1">
      <alignment vertical="center" wrapText="1"/>
    </xf>
    <xf numFmtId="49" fontId="15" fillId="0" borderId="10" xfId="0" applyNumberFormat="1" applyFont="1" applyFill="1" applyBorder="1" applyAlignment="1">
      <alignment horizontal="left" vertical="center"/>
    </xf>
    <xf numFmtId="49" fontId="15" fillId="0" borderId="10" xfId="0" applyNumberFormat="1" applyFont="1" applyFill="1" applyBorder="1" applyAlignment="1">
      <alignment horizontal="center" vertical="top"/>
    </xf>
    <xf numFmtId="0" fontId="4" fillId="0" borderId="10" xfId="0" applyNumberFormat="1" applyFont="1" applyFill="1" applyBorder="1" applyAlignment="1">
      <alignment horizontal="left" vertical="center" wrapText="1"/>
    </xf>
    <xf numFmtId="0" fontId="15" fillId="0" borderId="10" xfId="0" applyFont="1" applyFill="1" applyBorder="1" applyAlignment="1">
      <alignment horizontal="center" vertical="top" wrapText="1"/>
    </xf>
    <xf numFmtId="16" fontId="3" fillId="0" borderId="10" xfId="0" applyNumberFormat="1" applyFont="1" applyFill="1" applyBorder="1" applyAlignment="1">
      <alignment horizontal="left" vertical="center" wrapText="1"/>
    </xf>
    <xf numFmtId="0" fontId="3" fillId="0" borderId="10" xfId="33" applyFont="1" applyFill="1" applyBorder="1" applyAlignment="1" applyProtection="1">
      <alignment horizontal="left" vertical="center" wrapText="1"/>
      <protection locked="0"/>
    </xf>
    <xf numFmtId="0" fontId="13" fillId="0" borderId="10" xfId="0" applyFont="1" applyFill="1" applyBorder="1" applyAlignment="1">
      <alignment horizontal="left" vertical="top"/>
    </xf>
    <xf numFmtId="0" fontId="13" fillId="0" borderId="10" xfId="0" applyFont="1" applyFill="1" applyBorder="1" applyAlignment="1">
      <alignment horizontal="left"/>
    </xf>
    <xf numFmtId="0" fontId="2" fillId="0" borderId="10" xfId="0" applyFont="1" applyFill="1" applyBorder="1" applyAlignment="1">
      <alignment horizontal="center" vertical="center" wrapText="1"/>
    </xf>
    <xf numFmtId="0" fontId="0" fillId="0" borderId="10" xfId="0" applyBorder="1" applyAlignment="1">
      <alignment/>
    </xf>
    <xf numFmtId="0" fontId="59" fillId="0" borderId="10" xfId="0" applyFont="1" applyBorder="1" applyAlignment="1">
      <alignment horizontal="center"/>
    </xf>
    <xf numFmtId="0" fontId="60" fillId="0" borderId="0" xfId="0" applyFont="1" applyAlignment="1">
      <alignment/>
    </xf>
    <xf numFmtId="0" fontId="18" fillId="0" borderId="10" xfId="0" applyNumberFormat="1" applyFont="1" applyFill="1" applyBorder="1" applyAlignment="1">
      <alignment horizontal="left" vertical="center" wrapText="1"/>
    </xf>
    <xf numFmtId="0" fontId="59" fillId="32" borderId="10" xfId="0" applyFont="1" applyFill="1" applyBorder="1" applyAlignment="1">
      <alignment wrapText="1"/>
    </xf>
    <xf numFmtId="179" fontId="18" fillId="0" borderId="13"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49" fontId="9" fillId="32" borderId="10" xfId="0" applyNumberFormat="1" applyFont="1" applyFill="1" applyBorder="1" applyAlignment="1">
      <alignment horizontal="left" vertical="center" wrapText="1"/>
    </xf>
    <xf numFmtId="0" fontId="9" fillId="32" borderId="10" xfId="0" applyFont="1" applyFill="1" applyBorder="1" applyAlignment="1">
      <alignment horizontal="left" vertical="center" wrapText="1"/>
    </xf>
    <xf numFmtId="0" fontId="3" fillId="32" borderId="10" xfId="0" applyFont="1" applyFill="1" applyBorder="1" applyAlignment="1">
      <alignment horizontal="center" vertical="center" wrapText="1"/>
    </xf>
    <xf numFmtId="0" fontId="9" fillId="32" borderId="10" xfId="0" applyFont="1" applyFill="1" applyBorder="1" applyAlignment="1">
      <alignment horizontal="center" vertical="center" wrapText="1"/>
    </xf>
    <xf numFmtId="3" fontId="9" fillId="32" borderId="10" xfId="0" applyNumberFormat="1" applyFont="1" applyFill="1" applyBorder="1" applyAlignment="1">
      <alignment horizontal="center" vertical="center" wrapText="1"/>
    </xf>
    <xf numFmtId="3" fontId="58" fillId="32" borderId="10" xfId="0" applyNumberFormat="1" applyFont="1" applyFill="1" applyBorder="1" applyAlignment="1">
      <alignment horizontal="center" vertical="center"/>
    </xf>
    <xf numFmtId="0" fontId="58" fillId="32" borderId="10" xfId="0" applyFont="1" applyFill="1" applyBorder="1" applyAlignment="1">
      <alignment horizontal="left" vertical="top" wrapText="1"/>
    </xf>
    <xf numFmtId="3" fontId="59" fillId="32" borderId="10" xfId="0" applyNumberFormat="1" applyFont="1" applyFill="1" applyBorder="1" applyAlignment="1">
      <alignment horizontal="center" vertical="center"/>
    </xf>
    <xf numFmtId="0" fontId="59" fillId="32" borderId="10" xfId="0" applyFont="1" applyFill="1" applyBorder="1" applyAlignment="1">
      <alignment horizontal="left" vertical="top" wrapText="1"/>
    </xf>
    <xf numFmtId="49" fontId="3" fillId="32" borderId="10" xfId="0" applyNumberFormat="1" applyFont="1" applyFill="1" applyBorder="1" applyAlignment="1">
      <alignment horizontal="left" vertical="center" wrapText="1"/>
    </xf>
    <xf numFmtId="0" fontId="3" fillId="32" borderId="10" xfId="0" applyFont="1" applyFill="1" applyBorder="1" applyAlignment="1">
      <alignment horizontal="left" vertical="center" wrapText="1"/>
    </xf>
    <xf numFmtId="0" fontId="17" fillId="32" borderId="10" xfId="0" applyFont="1" applyFill="1" applyBorder="1" applyAlignment="1">
      <alignment horizontal="center" vertical="center" wrapText="1"/>
    </xf>
    <xf numFmtId="3" fontId="3" fillId="32" borderId="10" xfId="0" applyNumberFormat="1" applyFont="1" applyFill="1" applyBorder="1" applyAlignment="1">
      <alignment horizontal="center" vertical="center" wrapText="1"/>
    </xf>
    <xf numFmtId="49" fontId="14" fillId="32" borderId="10" xfId="0" applyNumberFormat="1" applyFont="1" applyFill="1" applyBorder="1" applyAlignment="1">
      <alignment horizontal="left" vertical="center" wrapText="1"/>
    </xf>
    <xf numFmtId="0" fontId="14" fillId="32" borderId="10" xfId="0" applyFont="1" applyFill="1" applyBorder="1" applyAlignment="1">
      <alignment horizontal="left" vertical="center" wrapText="1"/>
    </xf>
    <xf numFmtId="0" fontId="14" fillId="32" borderId="10" xfId="0" applyFont="1" applyFill="1" applyBorder="1" applyAlignment="1">
      <alignment horizontal="center" vertical="center" wrapText="1"/>
    </xf>
    <xf numFmtId="3" fontId="14" fillId="32" borderId="10" xfId="0" applyNumberFormat="1" applyFont="1" applyFill="1" applyBorder="1" applyAlignment="1">
      <alignment horizontal="center" vertical="center" wrapText="1"/>
    </xf>
    <xf numFmtId="0" fontId="59" fillId="32" borderId="10" xfId="0" applyFont="1" applyFill="1" applyBorder="1" applyAlignment="1">
      <alignment/>
    </xf>
    <xf numFmtId="0" fontId="59" fillId="32" borderId="10" xfId="0" applyFont="1" applyFill="1" applyBorder="1" applyAlignment="1">
      <alignment vertical="top" wrapText="1"/>
    </xf>
    <xf numFmtId="0" fontId="14" fillId="32" borderId="10" xfId="0" applyNumberFormat="1" applyFont="1" applyFill="1" applyBorder="1" applyAlignment="1">
      <alignment horizontal="left" vertical="center" wrapText="1"/>
    </xf>
    <xf numFmtId="179" fontId="57" fillId="32" borderId="13" xfId="0" applyNumberFormat="1" applyFont="1" applyFill="1" applyBorder="1" applyAlignment="1">
      <alignment horizontal="center" wrapText="1"/>
    </xf>
    <xf numFmtId="49" fontId="17" fillId="32" borderId="10" xfId="0" applyNumberFormat="1" applyFont="1" applyFill="1" applyBorder="1" applyAlignment="1">
      <alignment horizontal="left" vertical="center" wrapText="1"/>
    </xf>
    <xf numFmtId="0" fontId="17" fillId="32" borderId="10" xfId="0" applyFont="1" applyFill="1" applyBorder="1" applyAlignment="1">
      <alignment horizontal="left" wrapText="1"/>
    </xf>
    <xf numFmtId="3" fontId="17" fillId="32" borderId="10" xfId="0" applyNumberFormat="1" applyFont="1" applyFill="1" applyBorder="1" applyAlignment="1">
      <alignment horizontal="center" vertical="center" wrapText="1"/>
    </xf>
    <xf numFmtId="0" fontId="58" fillId="32" borderId="10" xfId="0" applyFont="1" applyFill="1" applyBorder="1" applyAlignment="1">
      <alignment horizontal="justify" vertical="top"/>
    </xf>
    <xf numFmtId="179" fontId="9" fillId="32" borderId="10" xfId="0" applyNumberFormat="1" applyFont="1" applyFill="1" applyBorder="1" applyAlignment="1">
      <alignment horizontal="center" vertical="center" wrapText="1"/>
    </xf>
    <xf numFmtId="179" fontId="59" fillId="32" borderId="10" xfId="0" applyNumberFormat="1" applyFont="1" applyFill="1" applyBorder="1" applyAlignment="1">
      <alignment horizontal="center" vertical="center"/>
    </xf>
    <xf numFmtId="3" fontId="57" fillId="32" borderId="13" xfId="0" applyNumberFormat="1" applyFont="1" applyFill="1" applyBorder="1" applyAlignment="1">
      <alignment horizontal="center" vertical="top" wrapText="1"/>
    </xf>
    <xf numFmtId="0" fontId="3" fillId="32" borderId="10" xfId="0" applyFont="1" applyFill="1" applyBorder="1" applyAlignment="1">
      <alignment horizontal="left" vertical="top" wrapText="1"/>
    </xf>
    <xf numFmtId="0" fontId="58" fillId="32" borderId="10" xfId="0" applyFont="1" applyFill="1" applyBorder="1" applyAlignment="1">
      <alignment wrapText="1"/>
    </xf>
    <xf numFmtId="49" fontId="2" fillId="32" borderId="10" xfId="0" applyNumberFormat="1" applyFont="1" applyFill="1" applyBorder="1" applyAlignment="1">
      <alignment horizontal="left" vertical="center" wrapText="1"/>
    </xf>
    <xf numFmtId="0" fontId="2" fillId="32" borderId="10" xfId="0" applyFont="1" applyFill="1" applyBorder="1" applyAlignment="1">
      <alignment vertical="center" wrapText="1"/>
    </xf>
    <xf numFmtId="0" fontId="2" fillId="32" borderId="10" xfId="0"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0" fontId="57" fillId="32" borderId="10" xfId="0" applyFont="1" applyFill="1" applyBorder="1" applyAlignment="1">
      <alignment horizontal="left" vertical="top"/>
    </xf>
    <xf numFmtId="0" fontId="17" fillId="32" borderId="10" xfId="0" applyFont="1" applyFill="1" applyBorder="1" applyAlignment="1">
      <alignment horizontal="left" vertical="top" wrapText="1"/>
    </xf>
    <xf numFmtId="0" fontId="17" fillId="32" borderId="10" xfId="0" applyFont="1" applyFill="1" applyBorder="1" applyAlignment="1">
      <alignment horizontal="left" vertical="center" wrapText="1"/>
    </xf>
    <xf numFmtId="0" fontId="59" fillId="32" borderId="10" xfId="0" applyFont="1" applyFill="1" applyBorder="1" applyAlignment="1">
      <alignment horizontal="left" vertical="center" wrapText="1"/>
    </xf>
    <xf numFmtId="0" fontId="61" fillId="32" borderId="10" xfId="0" applyFont="1" applyFill="1" applyBorder="1" applyAlignment="1">
      <alignment horizontal="left" vertical="top"/>
    </xf>
    <xf numFmtId="179" fontId="14" fillId="32" borderId="10" xfId="0" applyNumberFormat="1" applyFont="1" applyFill="1" applyBorder="1" applyAlignment="1">
      <alignment horizontal="center" vertical="center" wrapText="1"/>
    </xf>
    <xf numFmtId="179" fontId="57" fillId="32" borderId="13" xfId="0" applyNumberFormat="1" applyFont="1" applyFill="1" applyBorder="1" applyAlignment="1">
      <alignment horizontal="center" vertical="top" wrapText="1"/>
    </xf>
    <xf numFmtId="0" fontId="55" fillId="32" borderId="10" xfId="0" applyFont="1" applyFill="1" applyBorder="1" applyAlignment="1">
      <alignment horizontal="left" vertical="top" wrapText="1"/>
    </xf>
    <xf numFmtId="0" fontId="59" fillId="32" borderId="10" xfId="0" applyFont="1" applyFill="1" applyBorder="1" applyAlignment="1">
      <alignment horizontal="left" wrapText="1"/>
    </xf>
    <xf numFmtId="49" fontId="8" fillId="32" borderId="10" xfId="0" applyNumberFormat="1" applyFont="1" applyFill="1" applyBorder="1" applyAlignment="1">
      <alignment horizontal="left" vertical="center" wrapText="1"/>
    </xf>
    <xf numFmtId="0" fontId="62" fillId="32" borderId="10" xfId="0" applyFont="1" applyFill="1" applyBorder="1" applyAlignment="1">
      <alignment horizontal="left" vertical="center" wrapText="1"/>
    </xf>
    <xf numFmtId="179" fontId="2" fillId="32" borderId="10" xfId="0" applyNumberFormat="1" applyFont="1" applyFill="1" applyBorder="1" applyAlignment="1">
      <alignment horizontal="center" vertical="center" wrapText="1"/>
    </xf>
    <xf numFmtId="0" fontId="2" fillId="32" borderId="10" xfId="0" applyFont="1" applyFill="1" applyBorder="1" applyAlignment="1">
      <alignment horizontal="left" vertical="top" wrapText="1"/>
    </xf>
    <xf numFmtId="179" fontId="17" fillId="32" borderId="10" xfId="0" applyNumberFormat="1" applyFont="1" applyFill="1" applyBorder="1" applyAlignment="1">
      <alignment horizontal="center" vertical="center" wrapText="1"/>
    </xf>
    <xf numFmtId="0" fontId="59" fillId="32" borderId="10" xfId="0" applyFont="1" applyFill="1" applyBorder="1" applyAlignment="1">
      <alignment vertical="center" wrapText="1"/>
    </xf>
    <xf numFmtId="49" fontId="4" fillId="32" borderId="10" xfId="0" applyNumberFormat="1" applyFont="1" applyFill="1" applyBorder="1" applyAlignment="1">
      <alignment horizontal="left" vertical="center" wrapText="1"/>
    </xf>
    <xf numFmtId="0" fontId="17" fillId="32" borderId="10" xfId="0" applyFont="1" applyFill="1" applyBorder="1" applyAlignment="1">
      <alignment vertical="top" wrapText="1"/>
    </xf>
    <xf numFmtId="49" fontId="20" fillId="32" borderId="10" xfId="0" applyNumberFormat="1" applyFont="1" applyFill="1" applyBorder="1" applyAlignment="1">
      <alignment horizontal="left" vertical="center" wrapText="1"/>
    </xf>
    <xf numFmtId="0" fontId="20" fillId="32" borderId="10" xfId="0" applyFont="1" applyFill="1" applyBorder="1" applyAlignment="1">
      <alignment horizontal="left" vertical="center" wrapText="1"/>
    </xf>
    <xf numFmtId="0" fontId="62" fillId="32" borderId="10" xfId="0" applyFont="1" applyFill="1" applyBorder="1" applyAlignment="1">
      <alignment wrapText="1"/>
    </xf>
    <xf numFmtId="0" fontId="2" fillId="32" borderId="10" xfId="0" applyNumberFormat="1" applyFont="1" applyFill="1" applyBorder="1" applyAlignment="1">
      <alignment horizontal="left" vertical="top" wrapText="1"/>
    </xf>
    <xf numFmtId="0" fontId="8" fillId="32" borderId="10" xfId="0" applyFont="1" applyFill="1" applyBorder="1" applyAlignment="1">
      <alignment horizontal="left" vertical="center" wrapText="1"/>
    </xf>
    <xf numFmtId="0" fontId="2" fillId="32" borderId="10" xfId="0" applyFont="1" applyFill="1" applyBorder="1" applyAlignment="1">
      <alignment horizontal="left" vertical="center" wrapText="1"/>
    </xf>
    <xf numFmtId="0" fontId="59" fillId="32" borderId="10" xfId="0" applyFont="1" applyFill="1" applyBorder="1" applyAlignment="1">
      <alignment horizontal="center" vertical="center"/>
    </xf>
    <xf numFmtId="179" fontId="3" fillId="32" borderId="10" xfId="0" applyNumberFormat="1" applyFont="1" applyFill="1" applyBorder="1" applyAlignment="1">
      <alignment horizontal="center" vertical="center" wrapText="1"/>
    </xf>
    <xf numFmtId="0" fontId="59" fillId="32" borderId="12" xfId="0" applyNumberFormat="1" applyFont="1" applyFill="1" applyBorder="1" applyAlignment="1">
      <alignment horizontal="left" vertical="center" wrapText="1"/>
    </xf>
    <xf numFmtId="0" fontId="2" fillId="32" borderId="10" xfId="0" applyNumberFormat="1" applyFont="1" applyFill="1" applyBorder="1" applyAlignment="1">
      <alignment horizontal="left" vertical="center" wrapText="1"/>
    </xf>
    <xf numFmtId="0" fontId="59" fillId="32" borderId="10" xfId="0" applyFont="1" applyFill="1" applyBorder="1" applyAlignment="1">
      <alignment vertical="center"/>
    </xf>
    <xf numFmtId="0" fontId="14" fillId="32" borderId="10" xfId="0" applyFont="1" applyFill="1" applyBorder="1" applyAlignment="1">
      <alignment horizontal="center" vertical="top" wrapText="1"/>
    </xf>
    <xf numFmtId="3" fontId="14" fillId="32" borderId="10" xfId="0" applyNumberFormat="1" applyFont="1" applyFill="1" applyBorder="1" applyAlignment="1">
      <alignment horizontal="center"/>
    </xf>
    <xf numFmtId="178" fontId="62" fillId="32" borderId="10" xfId="0" applyNumberFormat="1" applyFont="1" applyFill="1" applyBorder="1" applyAlignment="1">
      <alignment horizontal="center"/>
    </xf>
    <xf numFmtId="0" fontId="0" fillId="32" borderId="10" xfId="0" applyFill="1" applyBorder="1" applyAlignment="1">
      <alignment/>
    </xf>
    <xf numFmtId="0" fontId="22" fillId="32" borderId="10" xfId="0" applyNumberFormat="1" applyFont="1" applyFill="1" applyBorder="1" applyAlignment="1">
      <alignment horizontal="left" vertical="center"/>
    </xf>
    <xf numFmtId="0" fontId="22" fillId="32" borderId="10" xfId="0" applyFont="1" applyFill="1" applyBorder="1" applyAlignment="1">
      <alignment horizontal="left" vertical="top"/>
    </xf>
    <xf numFmtId="0" fontId="23" fillId="32" borderId="10" xfId="0" applyFont="1" applyFill="1" applyBorder="1" applyAlignment="1">
      <alignment horizontal="left" vertical="top"/>
    </xf>
    <xf numFmtId="0" fontId="23" fillId="32" borderId="10" xfId="0" applyFont="1" applyFill="1" applyBorder="1" applyAlignment="1">
      <alignment horizontal="center"/>
    </xf>
    <xf numFmtId="0" fontId="19" fillId="32" borderId="10" xfId="0" applyFont="1" applyFill="1" applyBorder="1" applyAlignment="1">
      <alignment wrapText="1"/>
    </xf>
    <xf numFmtId="0" fontId="9" fillId="32" borderId="10" xfId="0" applyFont="1" applyFill="1" applyBorder="1" applyAlignment="1">
      <alignment wrapText="1"/>
    </xf>
    <xf numFmtId="16" fontId="17" fillId="32" borderId="10" xfId="0" applyNumberFormat="1" applyFont="1" applyFill="1" applyBorder="1" applyAlignment="1">
      <alignment horizontal="left" vertical="center"/>
    </xf>
    <xf numFmtId="14" fontId="17" fillId="32" borderId="10" xfId="0" applyNumberFormat="1" applyFont="1" applyFill="1" applyBorder="1" applyAlignment="1">
      <alignment horizontal="center" vertical="top" wrapText="1"/>
    </xf>
    <xf numFmtId="0" fontId="17" fillId="32" borderId="10" xfId="0" applyFont="1" applyFill="1" applyBorder="1" applyAlignment="1">
      <alignment horizontal="center" vertical="top" wrapText="1"/>
    </xf>
    <xf numFmtId="0" fontId="17" fillId="32" borderId="10" xfId="0" applyFont="1" applyFill="1" applyBorder="1" applyAlignment="1">
      <alignment wrapText="1"/>
    </xf>
    <xf numFmtId="0" fontId="59" fillId="32" borderId="10" xfId="0" applyFont="1" applyFill="1" applyBorder="1" applyAlignment="1">
      <alignment horizontal="center" vertical="top"/>
    </xf>
    <xf numFmtId="0" fontId="0" fillId="32" borderId="10" xfId="0" applyFont="1" applyFill="1" applyBorder="1" applyAlignment="1">
      <alignment/>
    </xf>
    <xf numFmtId="0" fontId="20" fillId="32" borderId="10" xfId="0" applyNumberFormat="1" applyFont="1" applyFill="1" applyBorder="1" applyAlignment="1">
      <alignment horizontal="left" vertical="center"/>
    </xf>
    <xf numFmtId="0" fontId="20" fillId="32" borderId="10" xfId="0" applyFont="1" applyFill="1" applyBorder="1" applyAlignment="1">
      <alignment horizontal="left"/>
    </xf>
    <xf numFmtId="0" fontId="21" fillId="32" borderId="10" xfId="0" applyFont="1" applyFill="1" applyBorder="1" applyAlignment="1">
      <alignment horizontal="left"/>
    </xf>
    <xf numFmtId="0" fontId="21" fillId="32" borderId="10" xfId="0" applyFont="1" applyFill="1" applyBorder="1" applyAlignment="1">
      <alignment horizontal="center" vertical="top"/>
    </xf>
    <xf numFmtId="0" fontId="2" fillId="32" borderId="10" xfId="0" applyFont="1" applyFill="1" applyBorder="1" applyAlignment="1">
      <alignment vertical="top" wrapText="1"/>
    </xf>
    <xf numFmtId="0" fontId="2" fillId="32" borderId="10" xfId="0" applyFont="1" applyFill="1" applyBorder="1" applyAlignment="1">
      <alignment horizontal="center" wrapText="1"/>
    </xf>
    <xf numFmtId="0" fontId="17" fillId="32" borderId="10" xfId="0" applyNumberFormat="1" applyFont="1" applyFill="1" applyBorder="1" applyAlignment="1">
      <alignment horizontal="left" vertical="center"/>
    </xf>
    <xf numFmtId="0" fontId="4" fillId="32" borderId="10" xfId="0" applyNumberFormat="1" applyFont="1" applyFill="1" applyBorder="1" applyAlignment="1">
      <alignment horizontal="left" vertical="center"/>
    </xf>
    <xf numFmtId="0" fontId="22" fillId="32" borderId="10" xfId="0" applyFont="1" applyFill="1" applyBorder="1" applyAlignment="1">
      <alignment horizontal="left"/>
    </xf>
    <xf numFmtId="49" fontId="15" fillId="32" borderId="10" xfId="0" applyNumberFormat="1" applyFont="1" applyFill="1" applyBorder="1" applyAlignment="1">
      <alignment horizontal="left" vertical="top"/>
    </xf>
    <xf numFmtId="0" fontId="15" fillId="32" borderId="10" xfId="0" applyFont="1" applyFill="1" applyBorder="1" applyAlignment="1">
      <alignment horizontal="center" vertical="top"/>
    </xf>
    <xf numFmtId="0" fontId="9" fillId="32" borderId="10" xfId="0" applyFont="1" applyFill="1" applyBorder="1" applyAlignment="1">
      <alignment vertical="top" wrapText="1"/>
    </xf>
    <xf numFmtId="0" fontId="9" fillId="32" borderId="10" xfId="0" applyFont="1" applyFill="1" applyBorder="1" applyAlignment="1">
      <alignment vertical="center" wrapText="1"/>
    </xf>
    <xf numFmtId="0" fontId="17" fillId="32" borderId="10" xfId="55" applyNumberFormat="1" applyFont="1" applyFill="1" applyBorder="1" applyAlignment="1">
      <alignment horizontal="left" vertical="center" wrapText="1"/>
    </xf>
    <xf numFmtId="1" fontId="17" fillId="32" borderId="10" xfId="55" applyNumberFormat="1" applyFont="1" applyFill="1" applyBorder="1" applyAlignment="1">
      <alignment horizontal="left" vertical="top" wrapText="1"/>
    </xf>
    <xf numFmtId="0" fontId="17" fillId="32" borderId="10" xfId="0" applyFont="1" applyFill="1" applyBorder="1" applyAlignment="1">
      <alignment vertical="center" wrapText="1"/>
    </xf>
    <xf numFmtId="49" fontId="15" fillId="32" borderId="10" xfId="0" applyNumberFormat="1" applyFont="1" applyFill="1" applyBorder="1" applyAlignment="1">
      <alignment horizontal="left" vertical="center"/>
    </xf>
    <xf numFmtId="49" fontId="15" fillId="32" borderId="10" xfId="0" applyNumberFormat="1" applyFont="1" applyFill="1" applyBorder="1" applyAlignment="1">
      <alignment horizontal="center" vertical="top"/>
    </xf>
    <xf numFmtId="0" fontId="23" fillId="32" borderId="10" xfId="0" applyFont="1" applyFill="1" applyBorder="1" applyAlignment="1">
      <alignment horizontal="left"/>
    </xf>
    <xf numFmtId="0" fontId="23" fillId="32" borderId="10" xfId="0" applyFont="1" applyFill="1" applyBorder="1" applyAlignment="1">
      <alignment horizontal="center" vertical="top"/>
    </xf>
    <xf numFmtId="0" fontId="19" fillId="32" borderId="10" xfId="0" applyFont="1" applyFill="1" applyBorder="1" applyAlignment="1">
      <alignment vertical="center" wrapText="1"/>
    </xf>
    <xf numFmtId="0" fontId="22" fillId="32" borderId="10" xfId="0" applyNumberFormat="1" applyFont="1" applyFill="1" applyBorder="1" applyAlignment="1">
      <alignment horizontal="left" vertical="center" wrapText="1"/>
    </xf>
    <xf numFmtId="0" fontId="58" fillId="32" borderId="10" xfId="0" applyFont="1" applyFill="1" applyBorder="1" applyAlignment="1">
      <alignment vertical="top"/>
    </xf>
    <xf numFmtId="16" fontId="17" fillId="32" borderId="10" xfId="0" applyNumberFormat="1" applyFont="1" applyFill="1" applyBorder="1" applyAlignment="1">
      <alignment horizontal="left" vertical="center" wrapText="1"/>
    </xf>
    <xf numFmtId="0" fontId="17" fillId="32" borderId="10" xfId="33" applyFont="1" applyFill="1" applyBorder="1" applyAlignment="1" applyProtection="1">
      <alignment horizontal="left" vertical="center" wrapText="1"/>
      <protection locked="0"/>
    </xf>
    <xf numFmtId="3" fontId="4" fillId="32" borderId="13" xfId="0" applyNumberFormat="1" applyFont="1" applyFill="1" applyBorder="1" applyAlignment="1">
      <alignment vertical="center" wrapText="1"/>
    </xf>
    <xf numFmtId="0" fontId="18" fillId="0" borderId="13" xfId="0" applyFont="1" applyFill="1" applyBorder="1" applyAlignment="1">
      <alignment vertical="center" wrapText="1"/>
    </xf>
    <xf numFmtId="0" fontId="13" fillId="0" borderId="11"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3" fillId="0" borderId="12"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8"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6" fillId="0" borderId="11" xfId="0" applyFont="1" applyFill="1" applyBorder="1" applyAlignment="1">
      <alignment horizontal="center"/>
    </xf>
    <xf numFmtId="0" fontId="6" fillId="0" borderId="16" xfId="0" applyFont="1" applyFill="1" applyBorder="1" applyAlignment="1">
      <alignment horizontal="center"/>
    </xf>
    <xf numFmtId="0" fontId="6" fillId="0" borderId="13" xfId="0" applyFont="1" applyFill="1" applyBorder="1" applyAlignment="1">
      <alignment horizontal="center"/>
    </xf>
    <xf numFmtId="0" fontId="6"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3" fillId="0" borderId="0" xfId="0" applyFont="1" applyFill="1" applyAlignment="1">
      <alignment horizontal="left" vertical="top" wrapText="1"/>
    </xf>
    <xf numFmtId="49" fontId="5" fillId="0" borderId="0" xfId="0" applyNumberFormat="1" applyFont="1" applyFill="1" applyAlignment="1">
      <alignment horizontal="center" wrapText="1"/>
    </xf>
    <xf numFmtId="49" fontId="5" fillId="0" borderId="0" xfId="0" applyNumberFormat="1" applyFont="1" applyFill="1" applyAlignment="1">
      <alignment horizontal="center" wrapText="1"/>
    </xf>
    <xf numFmtId="0" fontId="4" fillId="0" borderId="0" xfId="0" applyFont="1" applyFill="1" applyAlignment="1">
      <alignment horizontal="left" vertical="top" wrapText="1"/>
    </xf>
    <xf numFmtId="0" fontId="9" fillId="0" borderId="0" xfId="0" applyFont="1" applyFill="1" applyAlignment="1">
      <alignment horizontal="left" wrapText="1"/>
    </xf>
    <xf numFmtId="0" fontId="6" fillId="0" borderId="1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7" fillId="32" borderId="12" xfId="0" applyFont="1" applyFill="1" applyBorder="1" applyAlignment="1">
      <alignment horizontal="left" vertical="top" wrapText="1"/>
    </xf>
    <xf numFmtId="0" fontId="17" fillId="32" borderId="14" xfId="0" applyFont="1" applyFill="1" applyBorder="1" applyAlignment="1">
      <alignment horizontal="left" vertical="top" wrapText="1"/>
    </xf>
    <xf numFmtId="0" fontId="17" fillId="32" borderId="15" xfId="0" applyFont="1" applyFill="1" applyBorder="1" applyAlignment="1">
      <alignment horizontal="left" vertical="top" wrapText="1"/>
    </xf>
    <xf numFmtId="0" fontId="22" fillId="32" borderId="11" xfId="0" applyFont="1" applyFill="1" applyBorder="1" applyAlignment="1">
      <alignment horizontal="left" vertical="center" wrapText="1"/>
    </xf>
    <xf numFmtId="0" fontId="22" fillId="32" borderId="16" xfId="0" applyFont="1" applyFill="1" applyBorder="1" applyAlignment="1">
      <alignment horizontal="left" vertical="center" wrapText="1"/>
    </xf>
    <xf numFmtId="0" fontId="22" fillId="32" borderId="13"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18" fillId="32" borderId="11" xfId="0" applyFont="1" applyFill="1" applyBorder="1" applyAlignment="1">
      <alignment horizontal="left" wrapText="1"/>
    </xf>
    <xf numFmtId="0" fontId="18" fillId="32" borderId="16" xfId="0" applyFont="1" applyFill="1" applyBorder="1" applyAlignment="1">
      <alignment horizontal="left" wrapText="1"/>
    </xf>
    <xf numFmtId="0" fontId="18" fillId="32" borderId="13" xfId="0" applyFont="1" applyFill="1" applyBorder="1" applyAlignment="1">
      <alignment horizontal="left" wrapText="1"/>
    </xf>
    <xf numFmtId="0" fontId="60" fillId="0" borderId="0" xfId="0" applyFont="1" applyAlignment="1">
      <alignment horizontal="center"/>
    </xf>
    <xf numFmtId="0" fontId="57" fillId="0" borderId="11" xfId="0" applyFont="1" applyFill="1" applyBorder="1" applyAlignment="1">
      <alignment horizontal="left" wrapText="1"/>
    </xf>
    <xf numFmtId="0" fontId="57" fillId="0" borderId="16" xfId="0" applyFont="1" applyFill="1" applyBorder="1" applyAlignment="1">
      <alignment horizontal="left" wrapText="1"/>
    </xf>
    <xf numFmtId="0" fontId="57" fillId="0" borderId="13" xfId="0" applyFont="1" applyFill="1" applyBorder="1" applyAlignment="1">
      <alignment horizontal="left" wrapText="1"/>
    </xf>
    <xf numFmtId="0" fontId="14" fillId="32" borderId="11" xfId="0" applyFont="1" applyFill="1" applyBorder="1" applyAlignment="1">
      <alignment horizontal="left" vertical="center" wrapText="1"/>
    </xf>
    <xf numFmtId="0" fontId="14" fillId="32" borderId="16" xfId="0" applyFont="1" applyFill="1" applyBorder="1" applyAlignment="1">
      <alignment horizontal="left" vertical="center" wrapText="1"/>
    </xf>
    <xf numFmtId="0" fontId="14" fillId="32" borderId="13" xfId="0" applyFont="1" applyFill="1" applyBorder="1" applyAlignment="1">
      <alignment horizontal="left" vertical="center" wrapText="1"/>
    </xf>
    <xf numFmtId="0" fontId="4" fillId="32" borderId="11" xfId="0" applyFont="1" applyFill="1" applyBorder="1" applyAlignment="1">
      <alignment horizontal="left" vertical="center" wrapText="1"/>
    </xf>
    <xf numFmtId="0" fontId="4" fillId="32" borderId="16" xfId="0" applyFont="1" applyFill="1" applyBorder="1" applyAlignment="1">
      <alignment horizontal="left" vertical="center" wrapText="1"/>
    </xf>
    <xf numFmtId="0" fontId="4" fillId="32" borderId="13"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22" fillId="32" borderId="10" xfId="0" applyFont="1" applyFill="1" applyBorder="1" applyAlignment="1">
      <alignment horizontal="left" vertical="center" wrapText="1"/>
    </xf>
    <xf numFmtId="0" fontId="57" fillId="32" borderId="11" xfId="0" applyFont="1" applyFill="1" applyBorder="1" applyAlignment="1">
      <alignment horizontal="left" wrapText="1"/>
    </xf>
    <xf numFmtId="0" fontId="57" fillId="32" borderId="16" xfId="0" applyFont="1" applyFill="1" applyBorder="1" applyAlignment="1">
      <alignment horizontal="left" wrapText="1"/>
    </xf>
    <xf numFmtId="0" fontId="57" fillId="32" borderId="13" xfId="0" applyFont="1" applyFill="1" applyBorder="1" applyAlignment="1">
      <alignment horizontal="left" wrapText="1"/>
    </xf>
    <xf numFmtId="0" fontId="57" fillId="32" borderId="10" xfId="0" applyFont="1" applyFill="1" applyBorder="1" applyAlignment="1">
      <alignment horizontal="left" vertical="top" wrapText="1"/>
    </xf>
    <xf numFmtId="0" fontId="18" fillId="0" borderId="10"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83"/>
  <sheetViews>
    <sheetView view="pageBreakPreview" zoomScaleSheetLayoutView="100" workbookViewId="0" topLeftCell="A19">
      <selection activeCell="F80" sqref="F80"/>
    </sheetView>
  </sheetViews>
  <sheetFormatPr defaultColWidth="9.140625" defaultRowHeight="15"/>
  <cols>
    <col min="1" max="1" width="5.421875" style="6" customWidth="1"/>
    <col min="2" max="2" width="42.7109375" style="2" customWidth="1"/>
    <col min="3" max="3" width="50.421875" style="2" customWidth="1"/>
    <col min="4" max="4" width="21.00390625" style="2" customWidth="1"/>
    <col min="5" max="5" width="19.57421875" style="2" customWidth="1"/>
    <col min="6" max="7" width="14.7109375" style="2" customWidth="1"/>
    <col min="8" max="8" width="15.28125" style="2" customWidth="1"/>
    <col min="9" max="16384" width="9.140625" style="2" customWidth="1"/>
  </cols>
  <sheetData>
    <row r="1" ht="15" customHeight="1">
      <c r="E1" s="3"/>
    </row>
    <row r="2" spans="5:6" ht="15" hidden="1">
      <c r="E2" s="195" t="s">
        <v>41</v>
      </c>
      <c r="F2" s="195"/>
    </row>
    <row r="3" spans="5:6" ht="50.25" customHeight="1" hidden="1">
      <c r="E3" s="195"/>
      <c r="F3" s="195"/>
    </row>
    <row r="4" spans="5:6" ht="15" hidden="1">
      <c r="E4" s="195"/>
      <c r="F4" s="195"/>
    </row>
    <row r="5" spans="5:8" ht="15.75">
      <c r="E5" s="198"/>
      <c r="F5" s="198"/>
      <c r="G5" s="198"/>
      <c r="H5" s="198"/>
    </row>
    <row r="6" spans="5:8" ht="48.75" customHeight="1">
      <c r="E6" s="199" t="s">
        <v>219</v>
      </c>
      <c r="F6" s="199"/>
      <c r="G6" s="199"/>
      <c r="H6" s="199"/>
    </row>
    <row r="8" spans="1:8" ht="41.25" customHeight="1">
      <c r="A8" s="196" t="s">
        <v>207</v>
      </c>
      <c r="B8" s="197"/>
      <c r="C8" s="197"/>
      <c r="D8" s="197"/>
      <c r="E8" s="197"/>
      <c r="F8" s="197"/>
      <c r="G8" s="197"/>
      <c r="H8" s="197"/>
    </row>
    <row r="10" spans="1:18" ht="24.75" customHeight="1">
      <c r="A10" s="193" t="s">
        <v>0</v>
      </c>
      <c r="B10" s="187" t="s">
        <v>1</v>
      </c>
      <c r="C10" s="187" t="s">
        <v>2</v>
      </c>
      <c r="D10" s="187" t="s">
        <v>3</v>
      </c>
      <c r="E10" s="187" t="s">
        <v>4</v>
      </c>
      <c r="F10" s="187" t="s">
        <v>5</v>
      </c>
      <c r="G10" s="187"/>
      <c r="H10" s="187"/>
      <c r="I10" s="1"/>
      <c r="J10" s="1"/>
      <c r="K10" s="1"/>
      <c r="L10" s="1"/>
      <c r="M10" s="1"/>
      <c r="N10" s="1"/>
      <c r="O10" s="1"/>
      <c r="P10" s="1"/>
      <c r="Q10" s="1"/>
      <c r="R10" s="1"/>
    </row>
    <row r="11" spans="1:18" ht="18" customHeight="1">
      <c r="A11" s="194"/>
      <c r="B11" s="188"/>
      <c r="C11" s="188"/>
      <c r="D11" s="188"/>
      <c r="E11" s="188"/>
      <c r="F11" s="4" t="s">
        <v>68</v>
      </c>
      <c r="G11" s="4" t="s">
        <v>83</v>
      </c>
      <c r="H11" s="4" t="s">
        <v>172</v>
      </c>
      <c r="I11" s="1"/>
      <c r="J11" s="1"/>
      <c r="K11" s="1"/>
      <c r="L11" s="1"/>
      <c r="M11" s="1"/>
      <c r="N11" s="1"/>
      <c r="O11" s="1"/>
      <c r="P11" s="1"/>
      <c r="Q11" s="1"/>
      <c r="R11" s="1"/>
    </row>
    <row r="12" spans="1:18" ht="15">
      <c r="A12" s="5" t="s">
        <v>6</v>
      </c>
      <c r="B12" s="4">
        <v>2</v>
      </c>
      <c r="C12" s="4">
        <v>3</v>
      </c>
      <c r="D12" s="4">
        <v>4</v>
      </c>
      <c r="E12" s="4">
        <v>5</v>
      </c>
      <c r="F12" s="4">
        <v>6</v>
      </c>
      <c r="G12" s="4">
        <v>7</v>
      </c>
      <c r="H12" s="4">
        <v>9</v>
      </c>
      <c r="I12" s="1"/>
      <c r="J12" s="1"/>
      <c r="K12" s="1"/>
      <c r="L12" s="1"/>
      <c r="M12" s="1"/>
      <c r="N12" s="1"/>
      <c r="O12" s="1"/>
      <c r="P12" s="1"/>
      <c r="Q12" s="1"/>
      <c r="R12" s="1"/>
    </row>
    <row r="13" spans="1:18" ht="18.75">
      <c r="A13" s="192" t="s">
        <v>161</v>
      </c>
      <c r="B13" s="192"/>
      <c r="C13" s="192"/>
      <c r="D13" s="192"/>
      <c r="E13" s="192"/>
      <c r="F13" s="192"/>
      <c r="G13" s="192"/>
      <c r="H13" s="192"/>
      <c r="I13" s="1"/>
      <c r="J13" s="1"/>
      <c r="K13" s="1"/>
      <c r="L13" s="1"/>
      <c r="M13" s="1"/>
      <c r="N13" s="1"/>
      <c r="O13" s="1"/>
      <c r="P13" s="1"/>
      <c r="Q13" s="1"/>
      <c r="R13" s="1"/>
    </row>
    <row r="14" spans="1:18" ht="15">
      <c r="A14" s="5"/>
      <c r="B14" s="4"/>
      <c r="C14" s="4"/>
      <c r="D14" s="4"/>
      <c r="E14" s="4"/>
      <c r="F14" s="4"/>
      <c r="G14" s="4"/>
      <c r="H14" s="4"/>
      <c r="I14" s="1"/>
      <c r="J14" s="1"/>
      <c r="K14" s="1"/>
      <c r="L14" s="1"/>
      <c r="M14" s="1"/>
      <c r="N14" s="1"/>
      <c r="O14" s="1"/>
      <c r="P14" s="1"/>
      <c r="Q14" s="1"/>
      <c r="R14" s="1"/>
    </row>
    <row r="15" spans="1:18" ht="23.25" customHeight="1">
      <c r="A15" s="11">
        <v>1</v>
      </c>
      <c r="B15" s="200" t="s">
        <v>86</v>
      </c>
      <c r="C15" s="201"/>
      <c r="D15" s="201"/>
      <c r="E15" s="202"/>
      <c r="F15" s="4"/>
      <c r="G15" s="4"/>
      <c r="H15" s="4"/>
      <c r="I15" s="1"/>
      <c r="J15" s="1"/>
      <c r="K15" s="1"/>
      <c r="L15" s="1"/>
      <c r="M15" s="1"/>
      <c r="N15" s="1"/>
      <c r="O15" s="1"/>
      <c r="P15" s="1"/>
      <c r="Q15" s="1"/>
      <c r="R15" s="1"/>
    </row>
    <row r="16" spans="1:18" ht="47.25">
      <c r="A16" s="12" t="s">
        <v>14</v>
      </c>
      <c r="B16" s="13" t="s">
        <v>87</v>
      </c>
      <c r="C16" s="14"/>
      <c r="D16" s="14"/>
      <c r="E16" s="14"/>
      <c r="F16" s="14"/>
      <c r="G16" s="14"/>
      <c r="H16" s="14"/>
      <c r="I16" s="1"/>
      <c r="J16" s="1"/>
      <c r="K16" s="1"/>
      <c r="L16" s="1"/>
      <c r="M16" s="1"/>
      <c r="N16" s="1"/>
      <c r="O16" s="1"/>
      <c r="P16" s="1"/>
      <c r="Q16" s="1"/>
      <c r="R16" s="1"/>
    </row>
    <row r="17" spans="1:18" ht="220.5">
      <c r="A17" s="15" t="s">
        <v>88</v>
      </c>
      <c r="B17" s="16" t="s">
        <v>91</v>
      </c>
      <c r="C17" s="14" t="s">
        <v>8</v>
      </c>
      <c r="D17" s="17" t="s">
        <v>114</v>
      </c>
      <c r="E17" s="14" t="s">
        <v>34</v>
      </c>
      <c r="F17" s="14">
        <v>5</v>
      </c>
      <c r="G17" s="14">
        <v>5</v>
      </c>
      <c r="H17" s="14">
        <v>5</v>
      </c>
      <c r="I17" s="1"/>
      <c r="J17" s="1"/>
      <c r="K17" s="1"/>
      <c r="L17" s="1"/>
      <c r="M17" s="1"/>
      <c r="N17" s="1"/>
      <c r="O17" s="1"/>
      <c r="P17" s="1"/>
      <c r="Q17" s="1"/>
      <c r="R17" s="1"/>
    </row>
    <row r="18" spans="1:18" ht="78.75">
      <c r="A18" s="15" t="s">
        <v>89</v>
      </c>
      <c r="B18" s="16" t="s">
        <v>92</v>
      </c>
      <c r="C18" s="14" t="s">
        <v>8</v>
      </c>
      <c r="D18" s="17" t="s">
        <v>114</v>
      </c>
      <c r="E18" s="14" t="s">
        <v>147</v>
      </c>
      <c r="F18" s="14">
        <v>1</v>
      </c>
      <c r="G18" s="14">
        <v>1</v>
      </c>
      <c r="H18" s="14">
        <v>1</v>
      </c>
      <c r="I18" s="1"/>
      <c r="J18" s="1"/>
      <c r="K18" s="1"/>
      <c r="L18" s="1"/>
      <c r="M18" s="1"/>
      <c r="N18" s="1"/>
      <c r="O18" s="1"/>
      <c r="P18" s="1"/>
      <c r="Q18" s="1"/>
      <c r="R18" s="1"/>
    </row>
    <row r="19" spans="1:18" ht="141.75">
      <c r="A19" s="18" t="s">
        <v>90</v>
      </c>
      <c r="B19" s="19" t="s">
        <v>94</v>
      </c>
      <c r="C19" s="17" t="s">
        <v>93</v>
      </c>
      <c r="D19" s="17" t="s">
        <v>114</v>
      </c>
      <c r="E19" s="17" t="s">
        <v>26</v>
      </c>
      <c r="F19" s="17">
        <v>1</v>
      </c>
      <c r="G19" s="17">
        <v>2</v>
      </c>
      <c r="H19" s="17">
        <v>2</v>
      </c>
      <c r="I19" s="1"/>
      <c r="J19" s="1"/>
      <c r="K19" s="1"/>
      <c r="L19" s="1"/>
      <c r="M19" s="1"/>
      <c r="N19" s="1"/>
      <c r="O19" s="1"/>
      <c r="P19" s="1"/>
      <c r="Q19" s="1"/>
      <c r="R19" s="1"/>
    </row>
    <row r="20" spans="1:18" ht="15.75">
      <c r="A20" s="12" t="s">
        <v>15</v>
      </c>
      <c r="B20" s="20" t="s">
        <v>95</v>
      </c>
      <c r="C20" s="20"/>
      <c r="D20" s="17"/>
      <c r="E20" s="20"/>
      <c r="F20" s="20"/>
      <c r="G20" s="20"/>
      <c r="H20" s="20"/>
      <c r="I20" s="1"/>
      <c r="J20" s="1"/>
      <c r="K20" s="1"/>
      <c r="L20" s="1"/>
      <c r="M20" s="1"/>
      <c r="N20" s="1"/>
      <c r="O20" s="1"/>
      <c r="P20" s="1"/>
      <c r="Q20" s="1"/>
      <c r="R20" s="1"/>
    </row>
    <row r="21" spans="1:18" ht="94.5">
      <c r="A21" s="15" t="s">
        <v>24</v>
      </c>
      <c r="B21" s="16" t="s">
        <v>182</v>
      </c>
      <c r="C21" s="14" t="s">
        <v>8</v>
      </c>
      <c r="D21" s="17" t="s">
        <v>114</v>
      </c>
      <c r="E21" s="14" t="s">
        <v>148</v>
      </c>
      <c r="F21" s="14">
        <v>2</v>
      </c>
      <c r="G21" s="14">
        <v>2</v>
      </c>
      <c r="H21" s="14">
        <v>2</v>
      </c>
      <c r="I21" s="1"/>
      <c r="J21" s="1"/>
      <c r="K21" s="1"/>
      <c r="L21" s="1"/>
      <c r="M21" s="1"/>
      <c r="N21" s="1"/>
      <c r="O21" s="1"/>
      <c r="P21" s="1"/>
      <c r="Q21" s="1"/>
      <c r="R21" s="1"/>
    </row>
    <row r="22" spans="1:18" ht="110.25">
      <c r="A22" s="15" t="s">
        <v>185</v>
      </c>
      <c r="B22" s="16" t="s">
        <v>183</v>
      </c>
      <c r="C22" s="14" t="s">
        <v>8</v>
      </c>
      <c r="D22" s="17" t="s">
        <v>114</v>
      </c>
      <c r="E22" s="14" t="s">
        <v>148</v>
      </c>
      <c r="F22" s="14">
        <v>2</v>
      </c>
      <c r="G22" s="14">
        <v>2</v>
      </c>
      <c r="H22" s="14">
        <v>2</v>
      </c>
      <c r="I22" s="1"/>
      <c r="J22" s="1"/>
      <c r="K22" s="1"/>
      <c r="L22" s="1"/>
      <c r="M22" s="1"/>
      <c r="N22" s="1"/>
      <c r="O22" s="1"/>
      <c r="P22" s="1"/>
      <c r="Q22" s="1"/>
      <c r="R22" s="1"/>
    </row>
    <row r="23" spans="1:18" ht="110.25">
      <c r="A23" s="15" t="s">
        <v>76</v>
      </c>
      <c r="B23" s="16" t="s">
        <v>184</v>
      </c>
      <c r="C23" s="14" t="s">
        <v>8</v>
      </c>
      <c r="D23" s="17" t="s">
        <v>114</v>
      </c>
      <c r="E23" s="14" t="s">
        <v>148</v>
      </c>
      <c r="F23" s="14">
        <v>1</v>
      </c>
      <c r="G23" s="14">
        <v>1</v>
      </c>
      <c r="H23" s="14">
        <v>1</v>
      </c>
      <c r="I23" s="1"/>
      <c r="J23" s="1"/>
      <c r="K23" s="1"/>
      <c r="L23" s="1"/>
      <c r="M23" s="1"/>
      <c r="N23" s="1"/>
      <c r="O23" s="1"/>
      <c r="P23" s="1"/>
      <c r="Q23" s="1"/>
      <c r="R23" s="1"/>
    </row>
    <row r="24" spans="1:18" ht="63">
      <c r="A24" s="21" t="s">
        <v>96</v>
      </c>
      <c r="B24" s="22" t="s">
        <v>97</v>
      </c>
      <c r="C24" s="14"/>
      <c r="D24" s="17"/>
      <c r="E24" s="20"/>
      <c r="F24" s="20"/>
      <c r="G24" s="20"/>
      <c r="H24" s="20"/>
      <c r="I24" s="1"/>
      <c r="J24" s="1"/>
      <c r="K24" s="1"/>
      <c r="L24" s="1"/>
      <c r="M24" s="1"/>
      <c r="N24" s="1"/>
      <c r="O24" s="1"/>
      <c r="P24" s="1"/>
      <c r="Q24" s="1"/>
      <c r="R24" s="1"/>
    </row>
    <row r="25" spans="1:18" ht="141.75">
      <c r="A25" s="18" t="s">
        <v>62</v>
      </c>
      <c r="B25" s="23" t="s">
        <v>98</v>
      </c>
      <c r="C25" s="17" t="s">
        <v>93</v>
      </c>
      <c r="D25" s="17" t="s">
        <v>136</v>
      </c>
      <c r="E25" s="17" t="s">
        <v>203</v>
      </c>
      <c r="F25" s="17">
        <v>1</v>
      </c>
      <c r="G25" s="17">
        <v>2</v>
      </c>
      <c r="H25" s="17">
        <v>0</v>
      </c>
      <c r="I25" s="1"/>
      <c r="J25" s="1"/>
      <c r="K25" s="1"/>
      <c r="L25" s="1"/>
      <c r="M25" s="1"/>
      <c r="N25" s="1"/>
      <c r="O25" s="1"/>
      <c r="P25" s="1"/>
      <c r="Q25" s="1"/>
      <c r="R25" s="1"/>
    </row>
    <row r="26" spans="1:18" ht="157.5">
      <c r="A26" s="15" t="s">
        <v>63</v>
      </c>
      <c r="B26" s="24" t="s">
        <v>99</v>
      </c>
      <c r="C26" s="14" t="s">
        <v>8</v>
      </c>
      <c r="D26" s="14" t="s">
        <v>9</v>
      </c>
      <c r="E26" s="14" t="s">
        <v>22</v>
      </c>
      <c r="F26" s="14">
        <v>2</v>
      </c>
      <c r="G26" s="14">
        <v>2</v>
      </c>
      <c r="H26" s="14">
        <v>2</v>
      </c>
      <c r="I26" s="1"/>
      <c r="J26" s="1"/>
      <c r="K26" s="1"/>
      <c r="L26" s="1"/>
      <c r="M26" s="1"/>
      <c r="N26" s="1"/>
      <c r="O26" s="1"/>
      <c r="P26" s="1"/>
      <c r="Q26" s="1"/>
      <c r="R26" s="1"/>
    </row>
    <row r="27" spans="1:18" ht="157.5">
      <c r="A27" s="15" t="s">
        <v>186</v>
      </c>
      <c r="B27" s="25" t="s">
        <v>149</v>
      </c>
      <c r="C27" s="14" t="s">
        <v>8</v>
      </c>
      <c r="D27" s="14" t="s">
        <v>9</v>
      </c>
      <c r="E27" s="14" t="s">
        <v>132</v>
      </c>
      <c r="F27" s="14">
        <v>2</v>
      </c>
      <c r="G27" s="14">
        <v>2</v>
      </c>
      <c r="H27" s="14">
        <v>2</v>
      </c>
      <c r="I27" s="9"/>
      <c r="J27" s="1"/>
      <c r="K27" s="1"/>
      <c r="L27" s="1"/>
      <c r="M27" s="1"/>
      <c r="N27" s="1"/>
      <c r="O27" s="1"/>
      <c r="P27" s="1"/>
      <c r="Q27" s="1"/>
      <c r="R27" s="1"/>
    </row>
    <row r="28" spans="1:18" ht="63">
      <c r="A28" s="15" t="s">
        <v>145</v>
      </c>
      <c r="B28" s="25" t="s">
        <v>100</v>
      </c>
      <c r="C28" s="14" t="s">
        <v>8</v>
      </c>
      <c r="D28" s="14" t="s">
        <v>9</v>
      </c>
      <c r="E28" s="14" t="s">
        <v>22</v>
      </c>
      <c r="F28" s="14">
        <v>1000</v>
      </c>
      <c r="G28" s="14">
        <v>1000</v>
      </c>
      <c r="H28" s="14">
        <v>1000</v>
      </c>
      <c r="I28" s="1"/>
      <c r="J28" s="1"/>
      <c r="K28" s="1"/>
      <c r="L28" s="1"/>
      <c r="M28" s="1"/>
      <c r="N28" s="1"/>
      <c r="O28" s="1"/>
      <c r="P28" s="1"/>
      <c r="Q28" s="1"/>
      <c r="R28" s="1"/>
    </row>
    <row r="29" spans="1:18" ht="63">
      <c r="A29" s="12" t="s">
        <v>11</v>
      </c>
      <c r="B29" s="26" t="s">
        <v>101</v>
      </c>
      <c r="C29" s="14"/>
      <c r="D29" s="14"/>
      <c r="E29" s="14"/>
      <c r="F29" s="20"/>
      <c r="G29" s="20"/>
      <c r="H29" s="20"/>
      <c r="I29" s="1"/>
      <c r="J29" s="1"/>
      <c r="K29" s="1"/>
      <c r="L29" s="1"/>
      <c r="M29" s="1"/>
      <c r="N29" s="1"/>
      <c r="O29" s="1"/>
      <c r="P29" s="1"/>
      <c r="Q29" s="1"/>
      <c r="R29" s="1"/>
    </row>
    <row r="30" spans="1:18" ht="189">
      <c r="A30" s="18" t="s">
        <v>12</v>
      </c>
      <c r="B30" s="27" t="s">
        <v>103</v>
      </c>
      <c r="C30" s="17" t="s">
        <v>208</v>
      </c>
      <c r="D30" s="17" t="s">
        <v>9</v>
      </c>
      <c r="E30" s="17" t="s">
        <v>179</v>
      </c>
      <c r="F30" s="17">
        <f>2+5+1</f>
        <v>8</v>
      </c>
      <c r="G30" s="17">
        <v>8</v>
      </c>
      <c r="H30" s="17">
        <v>8</v>
      </c>
      <c r="I30" s="1"/>
      <c r="J30" s="1"/>
      <c r="K30" s="1"/>
      <c r="L30" s="1"/>
      <c r="M30" s="1"/>
      <c r="N30" s="1"/>
      <c r="O30" s="1"/>
      <c r="P30" s="1"/>
      <c r="Q30" s="1"/>
      <c r="R30" s="1"/>
    </row>
    <row r="31" spans="1:18" ht="94.5">
      <c r="A31" s="15" t="s">
        <v>102</v>
      </c>
      <c r="B31" s="28" t="s">
        <v>104</v>
      </c>
      <c r="C31" s="14" t="s">
        <v>209</v>
      </c>
      <c r="D31" s="14" t="s">
        <v>158</v>
      </c>
      <c r="E31" s="14" t="s">
        <v>159</v>
      </c>
      <c r="F31" s="14">
        <v>862</v>
      </c>
      <c r="G31" s="14">
        <v>867</v>
      </c>
      <c r="H31" s="14">
        <v>857</v>
      </c>
      <c r="I31" s="1"/>
      <c r="J31" s="1"/>
      <c r="K31" s="1"/>
      <c r="L31" s="1"/>
      <c r="M31" s="1"/>
      <c r="N31" s="1"/>
      <c r="O31" s="1"/>
      <c r="P31" s="1"/>
      <c r="Q31" s="1"/>
      <c r="R31" s="1"/>
    </row>
    <row r="32" spans="1:18" ht="15.75">
      <c r="A32" s="12" t="s">
        <v>13</v>
      </c>
      <c r="B32" s="29" t="s">
        <v>105</v>
      </c>
      <c r="C32" s="14"/>
      <c r="D32" s="20"/>
      <c r="E32" s="20"/>
      <c r="F32" s="20"/>
      <c r="G32" s="20"/>
      <c r="H32" s="20"/>
      <c r="I32" s="1"/>
      <c r="J32" s="1"/>
      <c r="K32" s="1"/>
      <c r="L32" s="1"/>
      <c r="M32" s="1"/>
      <c r="N32" s="1"/>
      <c r="O32" s="1"/>
      <c r="P32" s="1"/>
      <c r="Q32" s="1"/>
      <c r="R32" s="1"/>
    </row>
    <row r="33" spans="1:18" ht="47.25">
      <c r="A33" s="18" t="s">
        <v>144</v>
      </c>
      <c r="B33" s="27" t="s">
        <v>107</v>
      </c>
      <c r="C33" s="17" t="s">
        <v>198</v>
      </c>
      <c r="D33" s="17" t="s">
        <v>9</v>
      </c>
      <c r="E33" s="17" t="s">
        <v>134</v>
      </c>
      <c r="F33" s="17">
        <f>3+2</f>
        <v>5</v>
      </c>
      <c r="G33" s="17">
        <f>3+2</f>
        <v>5</v>
      </c>
      <c r="H33" s="17">
        <f>3+2</f>
        <v>5</v>
      </c>
      <c r="I33" s="1"/>
      <c r="J33" s="1"/>
      <c r="K33" s="1"/>
      <c r="L33" s="1"/>
      <c r="M33" s="1"/>
      <c r="N33" s="1"/>
      <c r="O33" s="1"/>
      <c r="P33" s="1"/>
      <c r="Q33" s="1"/>
      <c r="R33" s="1"/>
    </row>
    <row r="34" spans="1:18" ht="78.75">
      <c r="A34" s="18" t="s">
        <v>106</v>
      </c>
      <c r="B34" s="27" t="s">
        <v>108</v>
      </c>
      <c r="C34" s="17" t="s">
        <v>198</v>
      </c>
      <c r="D34" s="17" t="s">
        <v>9</v>
      </c>
      <c r="E34" s="17" t="s">
        <v>133</v>
      </c>
      <c r="F34" s="17">
        <f>10+2</f>
        <v>12</v>
      </c>
      <c r="G34" s="17">
        <f>10+2</f>
        <v>12</v>
      </c>
      <c r="H34" s="17">
        <f>10+2</f>
        <v>12</v>
      </c>
      <c r="I34" s="1"/>
      <c r="J34" s="1"/>
      <c r="K34" s="1"/>
      <c r="L34" s="1"/>
      <c r="M34" s="1"/>
      <c r="N34" s="1"/>
      <c r="O34" s="1"/>
      <c r="P34" s="1"/>
      <c r="Q34" s="1"/>
      <c r="R34" s="1"/>
    </row>
    <row r="35" spans="1:18" ht="18.75">
      <c r="A35" s="12" t="s">
        <v>109</v>
      </c>
      <c r="B35" s="10" t="s">
        <v>131</v>
      </c>
      <c r="C35" s="14"/>
      <c r="D35" s="20"/>
      <c r="E35" s="20"/>
      <c r="F35" s="20"/>
      <c r="G35" s="20"/>
      <c r="H35" s="20"/>
      <c r="I35" s="1"/>
      <c r="J35" s="1"/>
      <c r="K35" s="1"/>
      <c r="L35" s="1"/>
      <c r="M35" s="1"/>
      <c r="N35" s="1"/>
      <c r="O35" s="1"/>
      <c r="P35" s="1"/>
      <c r="Q35" s="1"/>
      <c r="R35" s="1"/>
    </row>
    <row r="36" spans="1:18" ht="94.5">
      <c r="A36" s="12" t="s">
        <v>45</v>
      </c>
      <c r="B36" s="30" t="s">
        <v>110</v>
      </c>
      <c r="C36" s="14"/>
      <c r="D36" s="20"/>
      <c r="E36" s="20"/>
      <c r="F36" s="20"/>
      <c r="G36" s="20"/>
      <c r="H36" s="20"/>
      <c r="I36" s="1"/>
      <c r="J36" s="1"/>
      <c r="K36" s="1"/>
      <c r="L36" s="1"/>
      <c r="M36" s="1"/>
      <c r="N36" s="1"/>
      <c r="O36" s="1"/>
      <c r="P36" s="1"/>
      <c r="Q36" s="1"/>
      <c r="R36" s="1"/>
    </row>
    <row r="37" spans="1:18" ht="110.25">
      <c r="A37" s="15" t="s">
        <v>36</v>
      </c>
      <c r="B37" s="8" t="s">
        <v>150</v>
      </c>
      <c r="C37" s="14" t="s">
        <v>8</v>
      </c>
      <c r="D37" s="17" t="s">
        <v>44</v>
      </c>
      <c r="E37" s="17" t="s">
        <v>22</v>
      </c>
      <c r="F37" s="14">
        <v>10</v>
      </c>
      <c r="G37" s="14">
        <v>10</v>
      </c>
      <c r="H37" s="14">
        <v>10</v>
      </c>
      <c r="I37" s="1"/>
      <c r="J37" s="1"/>
      <c r="K37" s="1"/>
      <c r="L37" s="1"/>
      <c r="M37" s="1"/>
      <c r="N37" s="1"/>
      <c r="O37" s="1"/>
      <c r="P37" s="1"/>
      <c r="Q37" s="1"/>
      <c r="R37" s="1"/>
    </row>
    <row r="38" spans="1:18" ht="78.75">
      <c r="A38" s="15" t="s">
        <v>35</v>
      </c>
      <c r="B38" s="19" t="s">
        <v>67</v>
      </c>
      <c r="C38" s="50" t="s">
        <v>8</v>
      </c>
      <c r="D38" s="17" t="s">
        <v>64</v>
      </c>
      <c r="E38" s="17" t="s">
        <v>159</v>
      </c>
      <c r="F38" s="14">
        <v>15</v>
      </c>
      <c r="G38" s="14">
        <v>17</v>
      </c>
      <c r="H38" s="14">
        <v>20</v>
      </c>
      <c r="I38" s="1"/>
      <c r="J38" s="1"/>
      <c r="K38" s="1"/>
      <c r="L38" s="1"/>
      <c r="M38" s="1"/>
      <c r="N38" s="1"/>
      <c r="O38" s="1"/>
      <c r="P38" s="1"/>
      <c r="Q38" s="1"/>
      <c r="R38" s="1"/>
    </row>
    <row r="39" spans="1:18" ht="94.5">
      <c r="A39" s="12" t="s">
        <v>37</v>
      </c>
      <c r="B39" s="31" t="s">
        <v>124</v>
      </c>
      <c r="C39" s="17" t="s">
        <v>171</v>
      </c>
      <c r="D39" s="17" t="s">
        <v>180</v>
      </c>
      <c r="E39" s="17" t="s">
        <v>10</v>
      </c>
      <c r="F39" s="14">
        <v>1000</v>
      </c>
      <c r="G39" s="14">
        <v>1000</v>
      </c>
      <c r="H39" s="14">
        <v>1000</v>
      </c>
      <c r="I39" s="1"/>
      <c r="J39" s="1"/>
      <c r="K39" s="1"/>
      <c r="L39" s="1"/>
      <c r="M39" s="1"/>
      <c r="N39" s="1"/>
      <c r="O39" s="1"/>
      <c r="P39" s="1"/>
      <c r="Q39" s="1"/>
      <c r="R39" s="1"/>
    </row>
    <row r="40" spans="1:18" ht="31.5">
      <c r="A40" s="12" t="s">
        <v>38</v>
      </c>
      <c r="B40" s="32" t="s">
        <v>66</v>
      </c>
      <c r="C40" s="14"/>
      <c r="D40" s="14"/>
      <c r="E40" s="14"/>
      <c r="F40" s="20"/>
      <c r="G40" s="20"/>
      <c r="H40" s="20"/>
      <c r="I40" s="1"/>
      <c r="J40" s="1"/>
      <c r="K40" s="1"/>
      <c r="L40" s="1"/>
      <c r="M40" s="1"/>
      <c r="N40" s="1"/>
      <c r="O40" s="1"/>
      <c r="P40" s="1"/>
      <c r="Q40" s="1"/>
      <c r="R40" s="1"/>
    </row>
    <row r="41" spans="1:18" ht="78.75">
      <c r="A41" s="18" t="s">
        <v>39</v>
      </c>
      <c r="B41" s="19" t="s">
        <v>138</v>
      </c>
      <c r="C41" s="17" t="s">
        <v>8</v>
      </c>
      <c r="D41" s="17" t="s">
        <v>44</v>
      </c>
      <c r="E41" s="17" t="s">
        <v>22</v>
      </c>
      <c r="F41" s="14">
        <v>700</v>
      </c>
      <c r="G41" s="14">
        <v>750</v>
      </c>
      <c r="H41" s="14">
        <v>800</v>
      </c>
      <c r="I41" s="1"/>
      <c r="J41" s="1"/>
      <c r="K41" s="1"/>
      <c r="L41" s="1"/>
      <c r="M41" s="1"/>
      <c r="N41" s="1"/>
      <c r="O41" s="1"/>
      <c r="P41" s="1"/>
      <c r="Q41" s="1"/>
      <c r="R41" s="1"/>
    </row>
    <row r="42" spans="1:18" ht="63">
      <c r="A42" s="18" t="s">
        <v>40</v>
      </c>
      <c r="B42" s="19" t="s">
        <v>139</v>
      </c>
      <c r="C42" s="17" t="s">
        <v>206</v>
      </c>
      <c r="D42" s="17" t="s">
        <v>42</v>
      </c>
      <c r="E42" s="17" t="s">
        <v>22</v>
      </c>
      <c r="F42" s="17">
        <v>3000</v>
      </c>
      <c r="G42" s="17">
        <v>3000</v>
      </c>
      <c r="H42" s="17">
        <v>3000</v>
      </c>
      <c r="K42" s="1"/>
      <c r="L42" s="1"/>
      <c r="M42" s="1"/>
      <c r="N42" s="1"/>
      <c r="O42" s="1"/>
      <c r="P42" s="1"/>
      <c r="Q42" s="1"/>
      <c r="R42" s="1"/>
    </row>
    <row r="43" spans="1:18" ht="94.5">
      <c r="A43" s="18" t="s">
        <v>111</v>
      </c>
      <c r="B43" s="27" t="s">
        <v>140</v>
      </c>
      <c r="C43" s="17" t="s">
        <v>77</v>
      </c>
      <c r="D43" s="17" t="s">
        <v>78</v>
      </c>
      <c r="E43" s="17" t="s">
        <v>22</v>
      </c>
      <c r="F43" s="14">
        <v>50</v>
      </c>
      <c r="G43" s="14">
        <v>50</v>
      </c>
      <c r="H43" s="14">
        <v>50</v>
      </c>
      <c r="I43" s="1"/>
      <c r="J43" s="1"/>
      <c r="K43" s="1"/>
      <c r="L43" s="1"/>
      <c r="M43" s="1"/>
      <c r="N43" s="1"/>
      <c r="O43" s="1"/>
      <c r="P43" s="1"/>
      <c r="Q43" s="1"/>
      <c r="R43" s="1"/>
    </row>
    <row r="44" spans="1:18" ht="47.25">
      <c r="A44" s="18" t="s">
        <v>112</v>
      </c>
      <c r="B44" s="27" t="s">
        <v>143</v>
      </c>
      <c r="C44" s="17" t="s">
        <v>93</v>
      </c>
      <c r="D44" s="17" t="s">
        <v>9</v>
      </c>
      <c r="E44" s="17" t="s">
        <v>204</v>
      </c>
      <c r="F44" s="17">
        <v>100</v>
      </c>
      <c r="G44" s="17">
        <v>100</v>
      </c>
      <c r="H44" s="17">
        <v>100</v>
      </c>
      <c r="I44" s="1"/>
      <c r="J44" s="1"/>
      <c r="K44" s="1"/>
      <c r="L44" s="1"/>
      <c r="M44" s="1"/>
      <c r="N44" s="1"/>
      <c r="O44" s="1"/>
      <c r="P44" s="1"/>
      <c r="Q44" s="1"/>
      <c r="R44" s="1"/>
    </row>
    <row r="45" spans="1:18" ht="47.25">
      <c r="A45" s="18" t="s">
        <v>152</v>
      </c>
      <c r="B45" s="27" t="s">
        <v>137</v>
      </c>
      <c r="C45" s="17" t="s">
        <v>93</v>
      </c>
      <c r="D45" s="17" t="s">
        <v>64</v>
      </c>
      <c r="E45" s="17" t="s">
        <v>141</v>
      </c>
      <c r="F45" s="17">
        <v>240</v>
      </c>
      <c r="G45" s="17">
        <v>240</v>
      </c>
      <c r="H45" s="17">
        <v>240</v>
      </c>
      <c r="I45" s="1"/>
      <c r="J45" s="1"/>
      <c r="K45" s="1"/>
      <c r="L45" s="1"/>
      <c r="M45" s="1"/>
      <c r="N45" s="1"/>
      <c r="O45" s="1"/>
      <c r="P45" s="1"/>
      <c r="Q45" s="1"/>
      <c r="R45" s="1"/>
    </row>
    <row r="46" spans="1:18" ht="50.25" customHeight="1">
      <c r="A46" s="18" t="s">
        <v>153</v>
      </c>
      <c r="B46" s="27" t="s">
        <v>160</v>
      </c>
      <c r="C46" s="17" t="s">
        <v>93</v>
      </c>
      <c r="D46" s="17" t="s">
        <v>64</v>
      </c>
      <c r="E46" s="17" t="s">
        <v>142</v>
      </c>
      <c r="F46" s="17">
        <v>4</v>
      </c>
      <c r="G46" s="17">
        <v>4</v>
      </c>
      <c r="H46" s="17">
        <v>4</v>
      </c>
      <c r="I46" s="1"/>
      <c r="J46" s="1"/>
      <c r="K46" s="1"/>
      <c r="L46" s="1"/>
      <c r="M46" s="1"/>
      <c r="N46" s="1"/>
      <c r="O46" s="1"/>
      <c r="P46" s="1"/>
      <c r="Q46" s="1"/>
      <c r="R46" s="1"/>
    </row>
    <row r="47" spans="1:18" ht="94.5">
      <c r="A47" s="33" t="s">
        <v>53</v>
      </c>
      <c r="B47" s="34" t="s">
        <v>7</v>
      </c>
      <c r="C47" s="20"/>
      <c r="D47" s="20"/>
      <c r="E47" s="20"/>
      <c r="F47" s="20"/>
      <c r="G47" s="20"/>
      <c r="H47" s="20"/>
      <c r="I47" s="1"/>
      <c r="J47" s="1"/>
      <c r="K47" s="1"/>
      <c r="L47" s="1"/>
      <c r="M47" s="1"/>
      <c r="N47" s="1"/>
      <c r="O47" s="1"/>
      <c r="P47" s="1"/>
      <c r="Q47" s="1"/>
      <c r="R47" s="1"/>
    </row>
    <row r="48" spans="1:18" ht="63">
      <c r="A48" s="18" t="s">
        <v>54</v>
      </c>
      <c r="B48" s="19" t="s">
        <v>29</v>
      </c>
      <c r="C48" s="17" t="s">
        <v>171</v>
      </c>
      <c r="D48" s="17" t="s">
        <v>23</v>
      </c>
      <c r="E48" s="17" t="s">
        <v>18</v>
      </c>
      <c r="F48" s="17" t="s">
        <v>20</v>
      </c>
      <c r="G48" s="17" t="s">
        <v>20</v>
      </c>
      <c r="H48" s="14" t="s">
        <v>20</v>
      </c>
      <c r="I48" s="1"/>
      <c r="J48" s="1"/>
      <c r="K48" s="1"/>
      <c r="L48" s="1"/>
      <c r="M48" s="1"/>
      <c r="N48" s="1"/>
      <c r="O48" s="1"/>
      <c r="P48" s="1"/>
      <c r="Q48" s="1"/>
      <c r="R48" s="1"/>
    </row>
    <row r="49" spans="1:18" ht="63">
      <c r="A49" s="18" t="s">
        <v>154</v>
      </c>
      <c r="B49" s="19" t="s">
        <v>30</v>
      </c>
      <c r="C49" s="17" t="s">
        <v>171</v>
      </c>
      <c r="D49" s="17" t="s">
        <v>23</v>
      </c>
      <c r="E49" s="17" t="s">
        <v>18</v>
      </c>
      <c r="F49" s="17" t="s">
        <v>21</v>
      </c>
      <c r="G49" s="17" t="s">
        <v>21</v>
      </c>
      <c r="H49" s="14" t="s">
        <v>21</v>
      </c>
      <c r="I49" s="1"/>
      <c r="J49" s="1"/>
      <c r="K49" s="1"/>
      <c r="L49" s="1"/>
      <c r="M49" s="1"/>
      <c r="N49" s="1"/>
      <c r="O49" s="1"/>
      <c r="P49" s="1"/>
      <c r="Q49" s="1"/>
      <c r="R49" s="1"/>
    </row>
    <row r="50" spans="1:18" ht="63">
      <c r="A50" s="18" t="s">
        <v>155</v>
      </c>
      <c r="B50" s="19" t="s">
        <v>31</v>
      </c>
      <c r="C50" s="17" t="s">
        <v>171</v>
      </c>
      <c r="D50" s="17" t="s">
        <v>23</v>
      </c>
      <c r="E50" s="17" t="s">
        <v>18</v>
      </c>
      <c r="F50" s="17" t="s">
        <v>19</v>
      </c>
      <c r="G50" s="17" t="s">
        <v>19</v>
      </c>
      <c r="H50" s="14" t="s">
        <v>19</v>
      </c>
      <c r="I50" s="1"/>
      <c r="J50" s="1"/>
      <c r="K50" s="1"/>
      <c r="L50" s="1"/>
      <c r="M50" s="1"/>
      <c r="N50" s="1"/>
      <c r="O50" s="1"/>
      <c r="P50" s="1"/>
      <c r="Q50" s="1"/>
      <c r="R50" s="1"/>
    </row>
    <row r="51" spans="1:18" ht="63">
      <c r="A51" s="18" t="s">
        <v>156</v>
      </c>
      <c r="B51" s="19" t="s">
        <v>32</v>
      </c>
      <c r="C51" s="17" t="s">
        <v>171</v>
      </c>
      <c r="D51" s="17" t="s">
        <v>23</v>
      </c>
      <c r="E51" s="17" t="s">
        <v>18</v>
      </c>
      <c r="F51" s="17" t="s">
        <v>19</v>
      </c>
      <c r="G51" s="17" t="s">
        <v>19</v>
      </c>
      <c r="H51" s="14" t="s">
        <v>19</v>
      </c>
      <c r="I51" s="1"/>
      <c r="J51" s="1"/>
      <c r="K51" s="1"/>
      <c r="L51" s="1"/>
      <c r="M51" s="1"/>
      <c r="N51" s="1"/>
      <c r="O51" s="1"/>
      <c r="P51" s="1"/>
      <c r="Q51" s="1"/>
      <c r="R51" s="1"/>
    </row>
    <row r="52" spans="1:18" ht="63">
      <c r="A52" s="33" t="s">
        <v>55</v>
      </c>
      <c r="B52" s="34" t="s">
        <v>178</v>
      </c>
      <c r="C52" s="17" t="s">
        <v>171</v>
      </c>
      <c r="D52" s="17" t="s">
        <v>176</v>
      </c>
      <c r="E52" s="17" t="s">
        <v>197</v>
      </c>
      <c r="F52" s="17"/>
      <c r="G52" s="17"/>
      <c r="H52" s="14"/>
      <c r="I52" s="1"/>
      <c r="J52" s="1"/>
      <c r="K52" s="1"/>
      <c r="L52" s="1"/>
      <c r="M52" s="1"/>
      <c r="N52" s="1"/>
      <c r="O52" s="1"/>
      <c r="P52" s="1"/>
      <c r="Q52" s="1"/>
      <c r="R52" s="1"/>
    </row>
    <row r="53" spans="1:18" ht="59.25" customHeight="1">
      <c r="A53" s="33" t="s">
        <v>187</v>
      </c>
      <c r="B53" s="13" t="s">
        <v>116</v>
      </c>
      <c r="C53" s="17" t="s">
        <v>113</v>
      </c>
      <c r="D53" s="17" t="s">
        <v>114</v>
      </c>
      <c r="E53" s="14" t="s">
        <v>34</v>
      </c>
      <c r="F53" s="17">
        <v>3</v>
      </c>
      <c r="G53" s="17">
        <v>3</v>
      </c>
      <c r="H53" s="14">
        <v>3</v>
      </c>
      <c r="I53" s="1"/>
      <c r="J53" s="1"/>
      <c r="K53" s="1"/>
      <c r="L53" s="1"/>
      <c r="M53" s="1"/>
      <c r="N53" s="1"/>
      <c r="O53" s="1"/>
      <c r="P53" s="1"/>
      <c r="Q53" s="1"/>
      <c r="R53" s="1"/>
    </row>
    <row r="54" spans="1:18" ht="110.25">
      <c r="A54" s="33" t="s">
        <v>126</v>
      </c>
      <c r="B54" s="34" t="s">
        <v>33</v>
      </c>
      <c r="C54" s="17" t="s">
        <v>25</v>
      </c>
      <c r="D54" s="17" t="s">
        <v>9</v>
      </c>
      <c r="E54" s="17" t="s">
        <v>26</v>
      </c>
      <c r="F54" s="17">
        <v>50</v>
      </c>
      <c r="G54" s="17">
        <v>50</v>
      </c>
      <c r="H54" s="14">
        <v>50</v>
      </c>
      <c r="I54" s="1"/>
      <c r="J54" s="1"/>
      <c r="K54" s="1"/>
      <c r="L54" s="1"/>
      <c r="M54" s="1"/>
      <c r="N54" s="1"/>
      <c r="O54" s="1"/>
      <c r="P54" s="1"/>
      <c r="Q54" s="1"/>
      <c r="R54" s="1"/>
    </row>
    <row r="55" spans="1:18" ht="51" customHeight="1">
      <c r="A55" s="33" t="s">
        <v>157</v>
      </c>
      <c r="B55" s="32" t="s">
        <v>127</v>
      </c>
      <c r="C55" s="14" t="s">
        <v>8</v>
      </c>
      <c r="D55" s="14" t="s">
        <v>9</v>
      </c>
      <c r="E55" s="14" t="s">
        <v>34</v>
      </c>
      <c r="F55" s="14">
        <v>1</v>
      </c>
      <c r="G55" s="14">
        <v>1</v>
      </c>
      <c r="H55" s="14">
        <v>1</v>
      </c>
      <c r="I55" s="1"/>
      <c r="J55" s="1"/>
      <c r="K55" s="1"/>
      <c r="L55" s="1"/>
      <c r="M55" s="1"/>
      <c r="N55" s="1"/>
      <c r="O55" s="1"/>
      <c r="P55" s="1"/>
      <c r="Q55" s="1"/>
      <c r="R55" s="1"/>
    </row>
    <row r="56" spans="1:18" ht="31.5">
      <c r="A56" s="33" t="s">
        <v>173</v>
      </c>
      <c r="B56" s="34" t="s">
        <v>174</v>
      </c>
      <c r="C56" s="14" t="s">
        <v>8</v>
      </c>
      <c r="D56" s="14" t="s">
        <v>9</v>
      </c>
      <c r="E56" s="17" t="s">
        <v>175</v>
      </c>
      <c r="F56" s="17"/>
      <c r="G56" s="17"/>
      <c r="H56" s="14"/>
      <c r="I56" s="1"/>
      <c r="J56" s="1"/>
      <c r="K56" s="1"/>
      <c r="L56" s="1"/>
      <c r="M56" s="1"/>
      <c r="N56" s="1"/>
      <c r="O56" s="1"/>
      <c r="P56" s="1"/>
      <c r="Q56" s="1"/>
      <c r="R56" s="1"/>
    </row>
    <row r="57" spans="1:18" ht="27" customHeight="1">
      <c r="A57" s="33" t="s">
        <v>115</v>
      </c>
      <c r="B57" s="182" t="s">
        <v>118</v>
      </c>
      <c r="C57" s="203"/>
      <c r="D57" s="203"/>
      <c r="E57" s="203"/>
      <c r="F57" s="203"/>
      <c r="G57" s="203"/>
      <c r="H57" s="183"/>
      <c r="I57" s="1"/>
      <c r="J57" s="1"/>
      <c r="K57" s="1"/>
      <c r="L57" s="1"/>
      <c r="M57" s="1"/>
      <c r="N57" s="1"/>
      <c r="O57" s="1"/>
      <c r="P57" s="1"/>
      <c r="Q57" s="1"/>
      <c r="R57" s="1"/>
    </row>
    <row r="58" spans="1:18" ht="78.75">
      <c r="A58" s="18" t="s">
        <v>188</v>
      </c>
      <c r="B58" s="34" t="s">
        <v>28</v>
      </c>
      <c r="C58" s="14" t="s">
        <v>8</v>
      </c>
      <c r="D58" s="14" t="s">
        <v>151</v>
      </c>
      <c r="E58" s="17" t="s">
        <v>175</v>
      </c>
      <c r="F58" s="17"/>
      <c r="G58" s="17"/>
      <c r="H58" s="14"/>
      <c r="I58" s="1"/>
      <c r="J58" s="1"/>
      <c r="K58" s="1"/>
      <c r="L58" s="1"/>
      <c r="M58" s="1"/>
      <c r="N58" s="1"/>
      <c r="O58" s="1"/>
      <c r="P58" s="1"/>
      <c r="Q58" s="1"/>
      <c r="R58" s="1"/>
    </row>
    <row r="59" spans="1:18" ht="36.75" customHeight="1">
      <c r="A59" s="33" t="s">
        <v>117</v>
      </c>
      <c r="B59" s="182" t="s">
        <v>119</v>
      </c>
      <c r="C59" s="183"/>
      <c r="D59" s="17"/>
      <c r="E59" s="17"/>
      <c r="F59" s="17"/>
      <c r="G59" s="17"/>
      <c r="H59" s="14"/>
      <c r="I59" s="1"/>
      <c r="J59" s="1"/>
      <c r="K59" s="1"/>
      <c r="L59" s="1"/>
      <c r="M59" s="1"/>
      <c r="N59" s="1"/>
      <c r="O59" s="1"/>
      <c r="P59" s="1"/>
      <c r="Q59" s="1"/>
      <c r="R59" s="1"/>
    </row>
    <row r="60" spans="1:18" ht="94.5">
      <c r="A60" s="18" t="s">
        <v>120</v>
      </c>
      <c r="B60" s="34" t="s">
        <v>121</v>
      </c>
      <c r="C60" s="17" t="s">
        <v>25</v>
      </c>
      <c r="D60" s="17" t="s">
        <v>9</v>
      </c>
      <c r="E60" s="17" t="s">
        <v>26</v>
      </c>
      <c r="F60" s="17">
        <v>3000</v>
      </c>
      <c r="G60" s="17">
        <v>3000</v>
      </c>
      <c r="H60" s="14">
        <v>3000</v>
      </c>
      <c r="I60" s="1"/>
      <c r="J60" s="1"/>
      <c r="K60" s="1"/>
      <c r="L60" s="1"/>
      <c r="M60" s="1"/>
      <c r="N60" s="1"/>
      <c r="O60" s="1"/>
      <c r="P60" s="1"/>
      <c r="Q60" s="1"/>
      <c r="R60" s="1"/>
    </row>
    <row r="61" spans="1:18" ht="141.75">
      <c r="A61" s="18" t="s">
        <v>122</v>
      </c>
      <c r="B61" s="34" t="s">
        <v>123</v>
      </c>
      <c r="C61" s="17" t="s">
        <v>93</v>
      </c>
      <c r="D61" s="17" t="s">
        <v>9</v>
      </c>
      <c r="E61" s="17" t="s">
        <v>26</v>
      </c>
      <c r="F61" s="17">
        <v>80</v>
      </c>
      <c r="G61" s="17">
        <v>0</v>
      </c>
      <c r="H61" s="17">
        <v>0</v>
      </c>
      <c r="I61" s="1"/>
      <c r="J61" s="1"/>
      <c r="K61" s="1"/>
      <c r="L61" s="1"/>
      <c r="M61" s="1"/>
      <c r="N61" s="1"/>
      <c r="O61" s="1"/>
      <c r="P61" s="1"/>
      <c r="Q61" s="1"/>
      <c r="R61" s="1"/>
    </row>
    <row r="62" spans="1:18" ht="78.75">
      <c r="A62" s="18" t="s">
        <v>189</v>
      </c>
      <c r="B62" s="34" t="s">
        <v>135</v>
      </c>
      <c r="C62" s="17" t="s">
        <v>8</v>
      </c>
      <c r="D62" s="17" t="s">
        <v>9</v>
      </c>
      <c r="E62" s="17" t="s">
        <v>22</v>
      </c>
      <c r="F62" s="17">
        <v>46</v>
      </c>
      <c r="G62" s="17">
        <v>47</v>
      </c>
      <c r="H62" s="17">
        <v>48</v>
      </c>
      <c r="I62" s="1"/>
      <c r="J62" s="1"/>
      <c r="K62" s="1"/>
      <c r="L62" s="1"/>
      <c r="M62" s="1"/>
      <c r="N62" s="1"/>
      <c r="O62" s="1"/>
      <c r="P62" s="1"/>
      <c r="Q62" s="1"/>
      <c r="R62" s="1"/>
    </row>
    <row r="63" spans="1:18" ht="47.25">
      <c r="A63" s="18" t="s">
        <v>125</v>
      </c>
      <c r="B63" s="34" t="s">
        <v>84</v>
      </c>
      <c r="C63" s="17" t="s">
        <v>93</v>
      </c>
      <c r="D63" s="17" t="s">
        <v>9</v>
      </c>
      <c r="E63" s="17" t="s">
        <v>26</v>
      </c>
      <c r="F63" s="17">
        <v>3</v>
      </c>
      <c r="G63" s="17">
        <v>0</v>
      </c>
      <c r="H63" s="17">
        <v>0</v>
      </c>
      <c r="I63" s="1"/>
      <c r="J63" s="1"/>
      <c r="K63" s="1"/>
      <c r="L63" s="1"/>
      <c r="M63" s="1"/>
      <c r="N63" s="1"/>
      <c r="O63" s="1"/>
      <c r="P63" s="1"/>
      <c r="Q63" s="1"/>
      <c r="R63" s="1"/>
    </row>
    <row r="64" spans="1:18" ht="31.5">
      <c r="A64" s="18" t="s">
        <v>128</v>
      </c>
      <c r="B64" s="34" t="s">
        <v>85</v>
      </c>
      <c r="C64" s="17" t="s">
        <v>25</v>
      </c>
      <c r="D64" s="17" t="s">
        <v>9</v>
      </c>
      <c r="E64" s="17" t="s">
        <v>26</v>
      </c>
      <c r="F64" s="17">
        <v>9</v>
      </c>
      <c r="G64" s="17">
        <v>8</v>
      </c>
      <c r="H64" s="14">
        <v>6</v>
      </c>
      <c r="I64" s="1"/>
      <c r="J64" s="1"/>
      <c r="K64" s="1"/>
      <c r="L64" s="1"/>
      <c r="M64" s="1"/>
      <c r="N64" s="1"/>
      <c r="O64" s="1"/>
      <c r="P64" s="1"/>
      <c r="Q64" s="1"/>
      <c r="R64" s="1"/>
    </row>
    <row r="65" spans="1:18" ht="47.25">
      <c r="A65" s="18" t="s">
        <v>129</v>
      </c>
      <c r="B65" s="34" t="s">
        <v>65</v>
      </c>
      <c r="C65" s="27"/>
      <c r="D65" s="17"/>
      <c r="E65" s="17"/>
      <c r="F65" s="17"/>
      <c r="G65" s="17"/>
      <c r="H65" s="14"/>
      <c r="I65" s="1"/>
      <c r="J65" s="1"/>
      <c r="K65" s="1"/>
      <c r="L65" s="1"/>
      <c r="M65" s="1"/>
      <c r="N65" s="1"/>
      <c r="O65" s="1"/>
      <c r="P65" s="1"/>
      <c r="Q65" s="1"/>
      <c r="R65" s="1"/>
    </row>
    <row r="66" spans="1:18" ht="45" customHeight="1">
      <c r="A66" s="18" t="s">
        <v>190</v>
      </c>
      <c r="B66" s="19" t="s">
        <v>80</v>
      </c>
      <c r="C66" s="17" t="s">
        <v>43</v>
      </c>
      <c r="D66" s="17" t="s">
        <v>9</v>
      </c>
      <c r="E66" s="17" t="s">
        <v>81</v>
      </c>
      <c r="F66" s="17">
        <v>6</v>
      </c>
      <c r="G66" s="17">
        <v>6</v>
      </c>
      <c r="H66" s="17">
        <v>6</v>
      </c>
      <c r="I66" s="1"/>
      <c r="J66" s="1"/>
      <c r="K66" s="1"/>
      <c r="L66" s="1"/>
      <c r="M66" s="1"/>
      <c r="N66" s="1"/>
      <c r="O66" s="1"/>
      <c r="P66" s="1"/>
      <c r="Q66" s="1"/>
      <c r="R66" s="1"/>
    </row>
    <row r="67" spans="1:18" ht="80.25" customHeight="1">
      <c r="A67" s="18" t="s">
        <v>191</v>
      </c>
      <c r="B67" s="19" t="s">
        <v>79</v>
      </c>
      <c r="C67" s="17" t="s">
        <v>43</v>
      </c>
      <c r="D67" s="17" t="s">
        <v>9</v>
      </c>
      <c r="E67" s="17" t="s">
        <v>82</v>
      </c>
      <c r="F67" s="35">
        <v>0.95</v>
      </c>
      <c r="G67" s="35">
        <v>0.95</v>
      </c>
      <c r="H67" s="35">
        <v>0.95</v>
      </c>
      <c r="I67" s="1"/>
      <c r="J67" s="1"/>
      <c r="K67" s="1"/>
      <c r="L67" s="1"/>
      <c r="M67" s="1"/>
      <c r="N67" s="1"/>
      <c r="O67" s="1"/>
      <c r="P67" s="1"/>
      <c r="Q67" s="1"/>
      <c r="R67" s="1"/>
    </row>
    <row r="68" spans="1:18" ht="63">
      <c r="A68" s="18" t="s">
        <v>192</v>
      </c>
      <c r="B68" s="19" t="s">
        <v>16</v>
      </c>
      <c r="C68" s="17" t="s">
        <v>43</v>
      </c>
      <c r="D68" s="17" t="s">
        <v>9</v>
      </c>
      <c r="E68" s="17" t="s">
        <v>26</v>
      </c>
      <c r="F68" s="17">
        <v>5</v>
      </c>
      <c r="G68" s="17">
        <v>5</v>
      </c>
      <c r="H68" s="17">
        <v>5</v>
      </c>
      <c r="I68" s="1"/>
      <c r="J68" s="1"/>
      <c r="K68" s="1"/>
      <c r="L68" s="1"/>
      <c r="M68" s="1"/>
      <c r="N68" s="1"/>
      <c r="O68" s="1"/>
      <c r="P68" s="1"/>
      <c r="Q68" s="1"/>
      <c r="R68" s="1"/>
    </row>
    <row r="69" spans="1:18" ht="78.75">
      <c r="A69" s="18" t="s">
        <v>193</v>
      </c>
      <c r="B69" s="19" t="s">
        <v>17</v>
      </c>
      <c r="C69" s="17" t="s">
        <v>43</v>
      </c>
      <c r="D69" s="17" t="s">
        <v>9</v>
      </c>
      <c r="E69" s="17" t="s">
        <v>26</v>
      </c>
      <c r="F69" s="17">
        <v>14</v>
      </c>
      <c r="G69" s="17">
        <v>15</v>
      </c>
      <c r="H69" s="17">
        <v>16</v>
      </c>
      <c r="I69" s="1"/>
      <c r="J69" s="1"/>
      <c r="K69" s="1"/>
      <c r="L69" s="1"/>
      <c r="M69" s="1"/>
      <c r="N69" s="1"/>
      <c r="O69" s="1"/>
      <c r="P69" s="1"/>
      <c r="Q69" s="1"/>
      <c r="R69" s="1"/>
    </row>
    <row r="70" spans="1:18" ht="31.5">
      <c r="A70" s="18" t="s">
        <v>194</v>
      </c>
      <c r="B70" s="19" t="s">
        <v>27</v>
      </c>
      <c r="C70" s="17" t="s">
        <v>25</v>
      </c>
      <c r="D70" s="17" t="s">
        <v>9</v>
      </c>
      <c r="E70" s="17" t="s">
        <v>26</v>
      </c>
      <c r="F70" s="17">
        <v>32</v>
      </c>
      <c r="G70" s="17">
        <v>32</v>
      </c>
      <c r="H70" s="17">
        <v>32</v>
      </c>
      <c r="I70" s="1"/>
      <c r="J70" s="1"/>
      <c r="K70" s="1"/>
      <c r="L70" s="1"/>
      <c r="M70" s="1"/>
      <c r="N70" s="1"/>
      <c r="O70" s="1"/>
      <c r="P70" s="1"/>
      <c r="Q70" s="1"/>
      <c r="R70" s="1"/>
    </row>
    <row r="71" spans="1:18" ht="47.25">
      <c r="A71" s="36" t="s">
        <v>130</v>
      </c>
      <c r="B71" s="37" t="s">
        <v>69</v>
      </c>
      <c r="C71" s="38" t="s">
        <v>70</v>
      </c>
      <c r="D71" s="38" t="s">
        <v>9</v>
      </c>
      <c r="E71" s="38" t="s">
        <v>146</v>
      </c>
      <c r="F71" s="38">
        <v>3</v>
      </c>
      <c r="G71" s="38">
        <v>3</v>
      </c>
      <c r="H71" s="38">
        <v>3</v>
      </c>
      <c r="I71" s="1"/>
      <c r="J71" s="1"/>
      <c r="K71" s="1"/>
      <c r="L71" s="1"/>
      <c r="M71" s="1"/>
      <c r="N71" s="1"/>
      <c r="O71" s="1"/>
      <c r="P71" s="1"/>
      <c r="Q71" s="1"/>
      <c r="R71" s="1"/>
    </row>
    <row r="72" spans="1:18" ht="18.75">
      <c r="A72" s="39"/>
      <c r="B72" s="189" t="s">
        <v>210</v>
      </c>
      <c r="C72" s="190"/>
      <c r="D72" s="191"/>
      <c r="E72" s="40" t="s">
        <v>10</v>
      </c>
      <c r="F72" s="41">
        <f>F77</f>
        <v>0</v>
      </c>
      <c r="G72" s="41">
        <f>G77</f>
        <v>0</v>
      </c>
      <c r="H72" s="41">
        <f>H77</f>
        <v>0</v>
      </c>
      <c r="I72" s="1"/>
      <c r="J72" s="1"/>
      <c r="K72" s="1"/>
      <c r="L72" s="1"/>
      <c r="M72" s="1"/>
      <c r="N72" s="1"/>
      <c r="O72" s="1"/>
      <c r="P72" s="1"/>
      <c r="Q72" s="1"/>
      <c r="R72" s="1"/>
    </row>
    <row r="73" spans="1:9" ht="18.75">
      <c r="A73" s="42">
        <v>1</v>
      </c>
      <c r="B73" s="66" t="s">
        <v>46</v>
      </c>
      <c r="C73" s="43"/>
      <c r="D73" s="44"/>
      <c r="E73" s="45"/>
      <c r="F73" s="45"/>
      <c r="G73" s="45"/>
      <c r="H73" s="45"/>
      <c r="I73" s="1"/>
    </row>
    <row r="74" spans="1:9" ht="144" customHeight="1">
      <c r="A74" s="46" t="s">
        <v>162</v>
      </c>
      <c r="B74" s="27" t="s">
        <v>47</v>
      </c>
      <c r="C74" s="50" t="s">
        <v>211</v>
      </c>
      <c r="D74" s="47" t="s">
        <v>9</v>
      </c>
      <c r="E74" s="17" t="s">
        <v>199</v>
      </c>
      <c r="F74" s="48"/>
      <c r="G74" s="48"/>
      <c r="H74" s="48"/>
      <c r="I74" s="1"/>
    </row>
    <row r="75" spans="1:9" ht="157.5">
      <c r="A75" s="46" t="s">
        <v>163</v>
      </c>
      <c r="B75" s="49" t="s">
        <v>48</v>
      </c>
      <c r="C75" s="17" t="s">
        <v>212</v>
      </c>
      <c r="D75" s="47">
        <v>44075</v>
      </c>
      <c r="E75" s="17" t="s">
        <v>181</v>
      </c>
      <c r="F75" s="48"/>
      <c r="G75" s="48"/>
      <c r="H75" s="48"/>
      <c r="I75" s="1"/>
    </row>
    <row r="76" spans="1:9" ht="157.5">
      <c r="A76" s="46" t="s">
        <v>205</v>
      </c>
      <c r="B76" s="27" t="s">
        <v>49</v>
      </c>
      <c r="C76" s="17" t="s">
        <v>214</v>
      </c>
      <c r="D76" s="50" t="s">
        <v>213</v>
      </c>
      <c r="E76" s="17" t="s">
        <v>202</v>
      </c>
      <c r="F76" s="48">
        <f>1+20+10</f>
        <v>31</v>
      </c>
      <c r="G76" s="48">
        <f>1+20</f>
        <v>21</v>
      </c>
      <c r="H76" s="48">
        <f>1+20</f>
        <v>21</v>
      </c>
      <c r="I76" s="1"/>
    </row>
    <row r="77" spans="1:9" ht="18.75">
      <c r="A77" s="42">
        <v>2</v>
      </c>
      <c r="B77" s="67" t="s">
        <v>50</v>
      </c>
      <c r="C77" s="51"/>
      <c r="D77" s="52"/>
      <c r="E77" s="45"/>
      <c r="F77" s="53"/>
      <c r="G77" s="53"/>
      <c r="H77" s="53"/>
      <c r="I77" s="1"/>
    </row>
    <row r="78" spans="1:9" ht="409.5">
      <c r="A78" s="46" t="s">
        <v>164</v>
      </c>
      <c r="B78" s="27" t="s">
        <v>72</v>
      </c>
      <c r="C78" s="184" t="s">
        <v>215</v>
      </c>
      <c r="D78" s="47" t="s">
        <v>73</v>
      </c>
      <c r="E78" s="48"/>
      <c r="F78" s="48"/>
      <c r="G78" s="48"/>
      <c r="H78" s="48"/>
      <c r="I78" s="1"/>
    </row>
    <row r="79" spans="1:9" ht="78.75">
      <c r="A79" s="46" t="s">
        <v>165</v>
      </c>
      <c r="B79" s="27" t="s">
        <v>59</v>
      </c>
      <c r="C79" s="185"/>
      <c r="D79" s="47" t="s">
        <v>9</v>
      </c>
      <c r="E79" s="17" t="s">
        <v>10</v>
      </c>
      <c r="F79" s="17">
        <f>3+300+1851.7+70</f>
        <v>2224.7</v>
      </c>
      <c r="G79" s="17">
        <f>3+1923.9+3</f>
        <v>1929.9</v>
      </c>
      <c r="H79" s="17">
        <f>3+1923.9+3</f>
        <v>1929.9</v>
      </c>
      <c r="I79" s="1"/>
    </row>
    <row r="80" spans="1:9" ht="189">
      <c r="A80" s="54" t="s">
        <v>166</v>
      </c>
      <c r="B80" s="19" t="s">
        <v>71</v>
      </c>
      <c r="C80" s="186"/>
      <c r="D80" s="47" t="s">
        <v>9</v>
      </c>
      <c r="E80" s="17" t="s">
        <v>10</v>
      </c>
      <c r="F80" s="17">
        <f>627+1776.2+530</f>
        <v>2933.2</v>
      </c>
      <c r="G80" s="17">
        <f>2061.8+540</f>
        <v>2601.8</v>
      </c>
      <c r="H80" s="17">
        <f>2061.8+540</f>
        <v>2601.8</v>
      </c>
      <c r="I80" s="1"/>
    </row>
    <row r="81" spans="1:9" ht="18.75">
      <c r="A81" s="42">
        <v>3</v>
      </c>
      <c r="B81" s="67" t="s">
        <v>51</v>
      </c>
      <c r="C81" s="55"/>
      <c r="D81" s="52"/>
      <c r="E81" s="56"/>
      <c r="F81" s="56"/>
      <c r="G81" s="56"/>
      <c r="H81" s="56"/>
      <c r="I81" s="1"/>
    </row>
    <row r="82" spans="1:9" ht="63">
      <c r="A82" s="57" t="s">
        <v>167</v>
      </c>
      <c r="B82" s="58" t="s">
        <v>177</v>
      </c>
      <c r="C82" s="50" t="s">
        <v>216</v>
      </c>
      <c r="D82" s="17" t="s">
        <v>176</v>
      </c>
      <c r="E82" s="17" t="s">
        <v>201</v>
      </c>
      <c r="F82" s="56"/>
      <c r="G82" s="56"/>
      <c r="H82" s="56"/>
      <c r="I82" s="1"/>
    </row>
    <row r="83" spans="1:9" ht="108" customHeight="1">
      <c r="A83" s="57" t="s">
        <v>168</v>
      </c>
      <c r="B83" s="58" t="s">
        <v>52</v>
      </c>
      <c r="C83" s="17" t="s">
        <v>217</v>
      </c>
      <c r="D83" s="47">
        <v>43983</v>
      </c>
      <c r="E83" s="17" t="s">
        <v>200</v>
      </c>
      <c r="F83" s="59"/>
      <c r="G83" s="59"/>
      <c r="H83" s="59"/>
      <c r="I83" s="1"/>
    </row>
    <row r="84" spans="1:9" ht="18.75">
      <c r="A84" s="42">
        <v>4</v>
      </c>
      <c r="B84" s="67" t="s">
        <v>74</v>
      </c>
      <c r="C84" s="60"/>
      <c r="D84" s="61"/>
      <c r="E84" s="56"/>
      <c r="F84" s="56"/>
      <c r="G84" s="56"/>
      <c r="H84" s="56"/>
      <c r="I84" s="1"/>
    </row>
    <row r="85" spans="1:9" ht="78.75">
      <c r="A85" s="54" t="s">
        <v>169</v>
      </c>
      <c r="B85" s="27" t="s">
        <v>75</v>
      </c>
      <c r="C85" s="50" t="s">
        <v>218</v>
      </c>
      <c r="D85" s="47" t="s">
        <v>9</v>
      </c>
      <c r="E85" s="56"/>
      <c r="F85" s="56"/>
      <c r="G85" s="56"/>
      <c r="H85" s="56"/>
      <c r="I85" s="1"/>
    </row>
    <row r="86" spans="1:9" ht="18.75">
      <c r="A86" s="42">
        <v>5</v>
      </c>
      <c r="B86" s="67" t="s">
        <v>61</v>
      </c>
      <c r="C86" s="51"/>
      <c r="D86" s="52"/>
      <c r="E86" s="56"/>
      <c r="F86" s="56"/>
      <c r="G86" s="56"/>
      <c r="H86" s="56"/>
      <c r="I86" s="1"/>
    </row>
    <row r="87" spans="1:9" ht="78.75">
      <c r="A87" s="54" t="s">
        <v>170</v>
      </c>
      <c r="B87" s="27" t="s">
        <v>60</v>
      </c>
      <c r="C87" s="50" t="s">
        <v>171</v>
      </c>
      <c r="D87" s="47" t="s">
        <v>9</v>
      </c>
      <c r="E87" s="56"/>
      <c r="F87" s="56"/>
      <c r="G87" s="56"/>
      <c r="H87" s="56"/>
      <c r="I87" s="1"/>
    </row>
    <row r="88" spans="1:9" ht="21" customHeight="1">
      <c r="A88" s="62">
        <v>6</v>
      </c>
      <c r="B88" s="182" t="s">
        <v>56</v>
      </c>
      <c r="C88" s="183"/>
      <c r="D88" s="63"/>
      <c r="E88" s="56"/>
      <c r="F88" s="56"/>
      <c r="G88" s="56"/>
      <c r="H88" s="56"/>
      <c r="I88" s="1"/>
    </row>
    <row r="89" spans="1:9" ht="126">
      <c r="A89" s="64" t="s">
        <v>195</v>
      </c>
      <c r="B89" s="65" t="s">
        <v>57</v>
      </c>
      <c r="C89" s="50" t="s">
        <v>216</v>
      </c>
      <c r="D89" s="47" t="s">
        <v>9</v>
      </c>
      <c r="E89" s="56"/>
      <c r="F89" s="56"/>
      <c r="G89" s="56"/>
      <c r="H89" s="56"/>
      <c r="I89" s="1"/>
    </row>
    <row r="90" spans="1:9" ht="126">
      <c r="A90" s="64" t="s">
        <v>196</v>
      </c>
      <c r="B90" s="65" t="s">
        <v>58</v>
      </c>
      <c r="C90" s="50" t="s">
        <v>216</v>
      </c>
      <c r="D90" s="47" t="s">
        <v>9</v>
      </c>
      <c r="E90" s="56"/>
      <c r="F90" s="56"/>
      <c r="G90" s="56"/>
      <c r="H90" s="56"/>
      <c r="I90" s="1"/>
    </row>
    <row r="91" spans="1:9" ht="15">
      <c r="A91" s="7"/>
      <c r="B91" s="1"/>
      <c r="C91" s="1"/>
      <c r="D91" s="1"/>
      <c r="E91" s="1"/>
      <c r="F91" s="1"/>
      <c r="G91" s="1"/>
      <c r="H91" s="1"/>
      <c r="I91" s="1"/>
    </row>
    <row r="92" spans="1:9" ht="15">
      <c r="A92" s="7"/>
      <c r="B92" s="1"/>
      <c r="C92" s="1"/>
      <c r="D92" s="1"/>
      <c r="E92" s="1"/>
      <c r="F92" s="1"/>
      <c r="G92" s="1"/>
      <c r="H92" s="1"/>
      <c r="I92" s="1"/>
    </row>
    <row r="93" spans="1:9" ht="15">
      <c r="A93" s="7"/>
      <c r="B93" s="1"/>
      <c r="C93" s="1"/>
      <c r="D93" s="1"/>
      <c r="E93" s="1"/>
      <c r="F93" s="1"/>
      <c r="G93" s="1"/>
      <c r="H93" s="1"/>
      <c r="I93" s="1"/>
    </row>
    <row r="94" spans="1:9" ht="15">
      <c r="A94" s="7"/>
      <c r="B94" s="1"/>
      <c r="C94" s="1"/>
      <c r="D94" s="1"/>
      <c r="E94" s="1"/>
      <c r="F94" s="1"/>
      <c r="G94" s="1"/>
      <c r="H94" s="1"/>
      <c r="I94" s="1"/>
    </row>
    <row r="95" spans="1:9" ht="15">
      <c r="A95" s="7"/>
      <c r="B95" s="1"/>
      <c r="C95" s="1"/>
      <c r="D95" s="1"/>
      <c r="E95" s="1"/>
      <c r="F95" s="1"/>
      <c r="G95" s="1"/>
      <c r="H95" s="1"/>
      <c r="I95" s="1"/>
    </row>
    <row r="96" spans="1:9" ht="15">
      <c r="A96" s="7"/>
      <c r="B96" s="1"/>
      <c r="C96" s="1"/>
      <c r="D96" s="1"/>
      <c r="E96" s="1"/>
      <c r="F96" s="1"/>
      <c r="G96" s="1"/>
      <c r="H96" s="1"/>
      <c r="I96" s="1"/>
    </row>
    <row r="97" spans="1:9" ht="15">
      <c r="A97" s="7"/>
      <c r="B97" s="1"/>
      <c r="C97" s="1"/>
      <c r="D97" s="1"/>
      <c r="E97" s="1"/>
      <c r="F97" s="1"/>
      <c r="G97" s="1"/>
      <c r="H97" s="1"/>
      <c r="I97" s="1"/>
    </row>
    <row r="98" spans="1:9" ht="15">
      <c r="A98" s="7"/>
      <c r="B98" s="1"/>
      <c r="C98" s="1"/>
      <c r="D98" s="1"/>
      <c r="E98" s="1"/>
      <c r="F98" s="1"/>
      <c r="G98" s="1"/>
      <c r="H98" s="1"/>
      <c r="I98" s="1"/>
    </row>
    <row r="99" spans="1:9" ht="15">
      <c r="A99" s="7"/>
      <c r="B99" s="1"/>
      <c r="C99" s="1"/>
      <c r="D99" s="1"/>
      <c r="E99" s="1"/>
      <c r="F99" s="1"/>
      <c r="G99" s="1"/>
      <c r="H99" s="1"/>
      <c r="I99" s="1"/>
    </row>
    <row r="100" spans="1:9" ht="15">
      <c r="A100" s="7"/>
      <c r="B100" s="1"/>
      <c r="C100" s="1"/>
      <c r="D100" s="1"/>
      <c r="E100" s="1"/>
      <c r="F100" s="1"/>
      <c r="G100" s="1"/>
      <c r="H100" s="1"/>
      <c r="I100" s="1"/>
    </row>
    <row r="101" spans="1:9" ht="15">
      <c r="A101" s="7"/>
      <c r="B101" s="1"/>
      <c r="C101" s="1"/>
      <c r="D101" s="1"/>
      <c r="E101" s="1"/>
      <c r="F101" s="1"/>
      <c r="G101" s="1"/>
      <c r="H101" s="1"/>
      <c r="I101" s="1"/>
    </row>
    <row r="102" spans="1:9" ht="15">
      <c r="A102" s="7"/>
      <c r="B102" s="1"/>
      <c r="C102" s="1"/>
      <c r="D102" s="1"/>
      <c r="E102" s="1"/>
      <c r="F102" s="1"/>
      <c r="G102" s="1"/>
      <c r="H102" s="1"/>
      <c r="I102" s="1"/>
    </row>
    <row r="103" spans="1:9" ht="15">
      <c r="A103" s="7"/>
      <c r="B103" s="1"/>
      <c r="C103" s="1"/>
      <c r="D103" s="1"/>
      <c r="E103" s="1"/>
      <c r="F103" s="1"/>
      <c r="G103" s="1"/>
      <c r="H103" s="1"/>
      <c r="I103" s="1"/>
    </row>
    <row r="104" spans="1:9" ht="15">
      <c r="A104" s="7"/>
      <c r="B104" s="1"/>
      <c r="C104" s="1"/>
      <c r="D104" s="1"/>
      <c r="E104" s="1"/>
      <c r="F104" s="1"/>
      <c r="G104" s="1"/>
      <c r="H104" s="1"/>
      <c r="I104" s="1"/>
    </row>
    <row r="105" spans="1:9" ht="15">
      <c r="A105" s="7"/>
      <c r="B105" s="1"/>
      <c r="C105" s="1"/>
      <c r="D105" s="1"/>
      <c r="E105" s="1"/>
      <c r="F105" s="1"/>
      <c r="G105" s="1"/>
      <c r="H105" s="1"/>
      <c r="I105" s="1"/>
    </row>
    <row r="106" spans="1:9" ht="15">
      <c r="A106" s="7"/>
      <c r="B106" s="1"/>
      <c r="C106" s="1"/>
      <c r="D106" s="1"/>
      <c r="E106" s="1"/>
      <c r="F106" s="1"/>
      <c r="G106" s="1"/>
      <c r="H106" s="1"/>
      <c r="I106" s="1"/>
    </row>
    <row r="107" spans="1:9" ht="15">
      <c r="A107" s="7"/>
      <c r="B107" s="1"/>
      <c r="C107" s="1"/>
      <c r="D107" s="1"/>
      <c r="E107" s="1"/>
      <c r="F107" s="1"/>
      <c r="G107" s="1"/>
      <c r="H107" s="1"/>
      <c r="I107" s="1"/>
    </row>
    <row r="108" spans="1:9" ht="15">
      <c r="A108" s="7"/>
      <c r="B108" s="1"/>
      <c r="C108" s="1"/>
      <c r="D108" s="1"/>
      <c r="E108" s="1"/>
      <c r="F108" s="1"/>
      <c r="G108" s="1"/>
      <c r="H108" s="1"/>
      <c r="I108" s="1"/>
    </row>
    <row r="109" spans="1:9" ht="15">
      <c r="A109" s="7"/>
      <c r="B109" s="1"/>
      <c r="C109" s="1"/>
      <c r="D109" s="1"/>
      <c r="E109" s="1"/>
      <c r="F109" s="1"/>
      <c r="G109" s="1"/>
      <c r="H109" s="1"/>
      <c r="I109" s="1"/>
    </row>
    <row r="110" spans="1:9" ht="15">
      <c r="A110" s="7"/>
      <c r="B110" s="1"/>
      <c r="C110" s="1"/>
      <c r="D110" s="1"/>
      <c r="E110" s="1"/>
      <c r="F110" s="1"/>
      <c r="G110" s="1"/>
      <c r="H110" s="1"/>
      <c r="I110" s="1"/>
    </row>
    <row r="111" spans="1:9" ht="15">
      <c r="A111" s="7"/>
      <c r="B111" s="1"/>
      <c r="C111" s="1"/>
      <c r="D111" s="1"/>
      <c r="E111" s="1"/>
      <c r="F111" s="1"/>
      <c r="G111" s="1"/>
      <c r="H111" s="1"/>
      <c r="I111" s="1"/>
    </row>
    <row r="112" spans="1:9" ht="15">
      <c r="A112" s="7"/>
      <c r="B112" s="1"/>
      <c r="C112" s="1"/>
      <c r="D112" s="1"/>
      <c r="E112" s="1"/>
      <c r="F112" s="1"/>
      <c r="G112" s="1"/>
      <c r="H112" s="1"/>
      <c r="I112" s="1"/>
    </row>
    <row r="113" spans="1:9" ht="15">
      <c r="A113" s="7"/>
      <c r="B113" s="1"/>
      <c r="C113" s="1"/>
      <c r="D113" s="1"/>
      <c r="E113" s="1"/>
      <c r="F113" s="1"/>
      <c r="G113" s="1"/>
      <c r="H113" s="1"/>
      <c r="I113" s="1"/>
    </row>
    <row r="114" spans="1:9" ht="15">
      <c r="A114" s="7"/>
      <c r="B114" s="1"/>
      <c r="C114" s="1"/>
      <c r="D114" s="1"/>
      <c r="E114" s="1"/>
      <c r="F114" s="1"/>
      <c r="G114" s="1"/>
      <c r="H114" s="1"/>
      <c r="I114" s="1"/>
    </row>
    <row r="115" spans="1:9" ht="15">
      <c r="A115" s="7"/>
      <c r="B115" s="1"/>
      <c r="C115" s="1"/>
      <c r="D115" s="1"/>
      <c r="E115" s="1"/>
      <c r="F115" s="1"/>
      <c r="G115" s="1"/>
      <c r="H115" s="1"/>
      <c r="I115" s="1"/>
    </row>
    <row r="116" spans="1:9" ht="15">
      <c r="A116" s="7"/>
      <c r="B116" s="1"/>
      <c r="C116" s="1"/>
      <c r="D116" s="1"/>
      <c r="E116" s="1"/>
      <c r="F116" s="1"/>
      <c r="G116" s="1"/>
      <c r="H116" s="1"/>
      <c r="I116" s="1"/>
    </row>
    <row r="117" spans="1:9" ht="15">
      <c r="A117" s="7"/>
      <c r="B117" s="1"/>
      <c r="C117" s="1"/>
      <c r="D117" s="1"/>
      <c r="E117" s="1"/>
      <c r="F117" s="1"/>
      <c r="G117" s="1"/>
      <c r="H117" s="1"/>
      <c r="I117" s="1"/>
    </row>
    <row r="118" spans="1:9" ht="15">
      <c r="A118" s="7"/>
      <c r="B118" s="1"/>
      <c r="C118" s="1"/>
      <c r="D118" s="1"/>
      <c r="E118" s="1"/>
      <c r="F118" s="1"/>
      <c r="G118" s="1"/>
      <c r="H118" s="1"/>
      <c r="I118" s="1"/>
    </row>
    <row r="119" spans="1:9" ht="15">
      <c r="A119" s="7"/>
      <c r="B119" s="1"/>
      <c r="C119" s="1"/>
      <c r="D119" s="1"/>
      <c r="E119" s="1"/>
      <c r="F119" s="1"/>
      <c r="G119" s="1"/>
      <c r="H119" s="1"/>
      <c r="I119" s="1"/>
    </row>
    <row r="120" spans="1:9" ht="15">
      <c r="A120" s="7"/>
      <c r="B120" s="1"/>
      <c r="C120" s="1"/>
      <c r="D120" s="1"/>
      <c r="E120" s="1"/>
      <c r="F120" s="1"/>
      <c r="G120" s="1"/>
      <c r="H120" s="1"/>
      <c r="I120" s="1"/>
    </row>
    <row r="121" spans="1:9" ht="15">
      <c r="A121" s="7"/>
      <c r="B121" s="1"/>
      <c r="C121" s="1"/>
      <c r="D121" s="1"/>
      <c r="E121" s="1"/>
      <c r="F121" s="1"/>
      <c r="G121" s="1"/>
      <c r="H121" s="1"/>
      <c r="I121" s="1"/>
    </row>
    <row r="122" spans="1:9" ht="15">
      <c r="A122" s="7"/>
      <c r="B122" s="1"/>
      <c r="C122" s="1"/>
      <c r="D122" s="1"/>
      <c r="E122" s="1"/>
      <c r="F122" s="1"/>
      <c r="G122" s="1"/>
      <c r="H122" s="1"/>
      <c r="I122" s="1"/>
    </row>
    <row r="123" spans="1:9" ht="15">
      <c r="A123" s="7"/>
      <c r="B123" s="1"/>
      <c r="C123" s="1"/>
      <c r="D123" s="1"/>
      <c r="E123" s="1"/>
      <c r="F123" s="1"/>
      <c r="G123" s="1"/>
      <c r="H123" s="1"/>
      <c r="I123" s="1"/>
    </row>
    <row r="124" spans="1:9" ht="15">
      <c r="A124" s="7"/>
      <c r="B124" s="1"/>
      <c r="C124" s="1"/>
      <c r="D124" s="1"/>
      <c r="E124" s="1"/>
      <c r="F124" s="1"/>
      <c r="G124" s="1"/>
      <c r="H124" s="1"/>
      <c r="I124" s="1"/>
    </row>
    <row r="125" spans="1:9" ht="15">
      <c r="A125" s="7"/>
      <c r="B125" s="1"/>
      <c r="C125" s="1"/>
      <c r="D125" s="1"/>
      <c r="E125" s="1"/>
      <c r="F125" s="1"/>
      <c r="G125" s="1"/>
      <c r="H125" s="1"/>
      <c r="I125" s="1"/>
    </row>
    <row r="126" spans="1:9" ht="15">
      <c r="A126" s="7"/>
      <c r="B126" s="1"/>
      <c r="C126" s="1"/>
      <c r="D126" s="1"/>
      <c r="E126" s="1"/>
      <c r="F126" s="1"/>
      <c r="G126" s="1"/>
      <c r="H126" s="1"/>
      <c r="I126" s="1"/>
    </row>
    <row r="127" spans="1:9" ht="15">
      <c r="A127" s="7"/>
      <c r="B127" s="1"/>
      <c r="C127" s="1"/>
      <c r="D127" s="1"/>
      <c r="E127" s="1"/>
      <c r="F127" s="1"/>
      <c r="G127" s="1"/>
      <c r="H127" s="1"/>
      <c r="I127" s="1"/>
    </row>
    <row r="128" spans="1:9" ht="15">
      <c r="A128" s="7"/>
      <c r="B128" s="1"/>
      <c r="C128" s="1"/>
      <c r="D128" s="1"/>
      <c r="E128" s="1"/>
      <c r="F128" s="1"/>
      <c r="G128" s="1"/>
      <c r="H128" s="1"/>
      <c r="I128" s="1"/>
    </row>
    <row r="129" spans="1:9" ht="15">
      <c r="A129" s="7"/>
      <c r="B129" s="1"/>
      <c r="C129" s="1"/>
      <c r="D129" s="1"/>
      <c r="E129" s="1"/>
      <c r="F129" s="1"/>
      <c r="G129" s="1"/>
      <c r="H129" s="1"/>
      <c r="I129" s="1"/>
    </row>
    <row r="130" spans="1:9" ht="15">
      <c r="A130" s="7"/>
      <c r="B130" s="1"/>
      <c r="C130" s="1"/>
      <c r="D130" s="1"/>
      <c r="E130" s="1"/>
      <c r="F130" s="1"/>
      <c r="G130" s="1"/>
      <c r="H130" s="1"/>
      <c r="I130" s="1"/>
    </row>
    <row r="131" spans="1:9" ht="15">
      <c r="A131" s="7"/>
      <c r="B131" s="1"/>
      <c r="C131" s="1"/>
      <c r="D131" s="1"/>
      <c r="E131" s="1"/>
      <c r="F131" s="1"/>
      <c r="G131" s="1"/>
      <c r="H131" s="1"/>
      <c r="I131" s="1"/>
    </row>
    <row r="132" spans="1:9" ht="15">
      <c r="A132" s="7"/>
      <c r="B132" s="1"/>
      <c r="C132" s="1"/>
      <c r="D132" s="1"/>
      <c r="E132" s="1"/>
      <c r="F132" s="1"/>
      <c r="G132" s="1"/>
      <c r="H132" s="1"/>
      <c r="I132" s="1"/>
    </row>
    <row r="133" spans="1:9" ht="15">
      <c r="A133" s="7"/>
      <c r="B133" s="1"/>
      <c r="C133" s="1"/>
      <c r="D133" s="1"/>
      <c r="E133" s="1"/>
      <c r="F133" s="1"/>
      <c r="G133" s="1"/>
      <c r="H133" s="1"/>
      <c r="I133" s="1"/>
    </row>
    <row r="134" spans="1:9" ht="15">
      <c r="A134" s="7"/>
      <c r="B134" s="1"/>
      <c r="C134" s="1"/>
      <c r="D134" s="1"/>
      <c r="E134" s="1"/>
      <c r="F134" s="1"/>
      <c r="G134" s="1"/>
      <c r="H134" s="1"/>
      <c r="I134" s="1"/>
    </row>
    <row r="135" spans="1:9" ht="15">
      <c r="A135" s="7"/>
      <c r="B135" s="1"/>
      <c r="C135" s="1"/>
      <c r="D135" s="1"/>
      <c r="E135" s="1"/>
      <c r="F135" s="1"/>
      <c r="G135" s="1"/>
      <c r="H135" s="1"/>
      <c r="I135" s="1"/>
    </row>
    <row r="136" spans="1:9" ht="15">
      <c r="A136" s="7"/>
      <c r="B136" s="1"/>
      <c r="C136" s="1"/>
      <c r="D136" s="1"/>
      <c r="E136" s="1"/>
      <c r="F136" s="1"/>
      <c r="G136" s="1"/>
      <c r="H136" s="1"/>
      <c r="I136" s="1"/>
    </row>
    <row r="137" spans="1:9" ht="15">
      <c r="A137" s="7"/>
      <c r="B137" s="1"/>
      <c r="C137" s="1"/>
      <c r="D137" s="1"/>
      <c r="E137" s="1"/>
      <c r="F137" s="1"/>
      <c r="G137" s="1"/>
      <c r="H137" s="1"/>
      <c r="I137" s="1"/>
    </row>
    <row r="138" spans="1:9" ht="15">
      <c r="A138" s="7"/>
      <c r="B138" s="1"/>
      <c r="C138" s="1"/>
      <c r="D138" s="1"/>
      <c r="E138" s="1"/>
      <c r="F138" s="1"/>
      <c r="G138" s="1"/>
      <c r="H138" s="1"/>
      <c r="I138" s="1"/>
    </row>
    <row r="139" spans="1:9" ht="15">
      <c r="A139" s="7"/>
      <c r="B139" s="1"/>
      <c r="C139" s="1"/>
      <c r="D139" s="1"/>
      <c r="E139" s="1"/>
      <c r="F139" s="1"/>
      <c r="G139" s="1"/>
      <c r="H139" s="1"/>
      <c r="I139" s="1"/>
    </row>
    <row r="140" spans="1:9" ht="15">
      <c r="A140" s="7"/>
      <c r="B140" s="1"/>
      <c r="C140" s="1"/>
      <c r="D140" s="1"/>
      <c r="E140" s="1"/>
      <c r="F140" s="1"/>
      <c r="G140" s="1"/>
      <c r="H140" s="1"/>
      <c r="I140" s="1"/>
    </row>
    <row r="141" spans="1:9" ht="15">
      <c r="A141" s="7"/>
      <c r="B141" s="1"/>
      <c r="C141" s="1"/>
      <c r="D141" s="1"/>
      <c r="E141" s="1"/>
      <c r="F141" s="1"/>
      <c r="G141" s="1"/>
      <c r="H141" s="1"/>
      <c r="I141" s="1"/>
    </row>
    <row r="142" spans="1:9" ht="15">
      <c r="A142" s="7"/>
      <c r="B142" s="1"/>
      <c r="C142" s="1"/>
      <c r="D142" s="1"/>
      <c r="E142" s="1"/>
      <c r="F142" s="1"/>
      <c r="G142" s="1"/>
      <c r="H142" s="1"/>
      <c r="I142" s="1"/>
    </row>
    <row r="143" spans="1:9" ht="15">
      <c r="A143" s="7"/>
      <c r="B143" s="1"/>
      <c r="C143" s="1"/>
      <c r="D143" s="1"/>
      <c r="E143" s="1"/>
      <c r="F143" s="1"/>
      <c r="G143" s="1"/>
      <c r="H143" s="1"/>
      <c r="I143" s="1"/>
    </row>
    <row r="144" spans="1:9" ht="15">
      <c r="A144" s="7"/>
      <c r="B144" s="1"/>
      <c r="C144" s="1"/>
      <c r="D144" s="1"/>
      <c r="E144" s="1"/>
      <c r="F144" s="1"/>
      <c r="G144" s="1"/>
      <c r="H144" s="1"/>
      <c r="I144" s="1"/>
    </row>
    <row r="145" spans="1:9" ht="15">
      <c r="A145" s="7"/>
      <c r="B145" s="1"/>
      <c r="C145" s="1"/>
      <c r="D145" s="1"/>
      <c r="E145" s="1"/>
      <c r="F145" s="1"/>
      <c r="G145" s="1"/>
      <c r="H145" s="1"/>
      <c r="I145" s="1"/>
    </row>
    <row r="146" spans="1:9" ht="15">
      <c r="A146" s="7"/>
      <c r="B146" s="1"/>
      <c r="C146" s="1"/>
      <c r="D146" s="1"/>
      <c r="E146" s="1"/>
      <c r="F146" s="1"/>
      <c r="G146" s="1"/>
      <c r="H146" s="1"/>
      <c r="I146" s="1"/>
    </row>
    <row r="147" spans="1:9" ht="15">
      <c r="A147" s="7"/>
      <c r="B147" s="1"/>
      <c r="C147" s="1"/>
      <c r="D147" s="1"/>
      <c r="E147" s="1"/>
      <c r="F147" s="1"/>
      <c r="G147" s="1"/>
      <c r="H147" s="1"/>
      <c r="I147" s="1"/>
    </row>
    <row r="148" spans="1:9" ht="15">
      <c r="A148" s="7"/>
      <c r="B148" s="1"/>
      <c r="C148" s="1"/>
      <c r="D148" s="1"/>
      <c r="E148" s="1"/>
      <c r="F148" s="1"/>
      <c r="G148" s="1"/>
      <c r="H148" s="1"/>
      <c r="I148" s="1"/>
    </row>
    <row r="149" spans="1:9" ht="15">
      <c r="A149" s="7"/>
      <c r="B149" s="1"/>
      <c r="C149" s="1"/>
      <c r="D149" s="1"/>
      <c r="E149" s="1"/>
      <c r="F149" s="1"/>
      <c r="G149" s="1"/>
      <c r="H149" s="1"/>
      <c r="I149" s="1"/>
    </row>
    <row r="150" spans="1:9" ht="15">
      <c r="A150" s="7"/>
      <c r="B150" s="1"/>
      <c r="C150" s="1"/>
      <c r="D150" s="1"/>
      <c r="E150" s="1"/>
      <c r="F150" s="1"/>
      <c r="G150" s="1"/>
      <c r="H150" s="1"/>
      <c r="I150" s="1"/>
    </row>
    <row r="151" spans="1:9" ht="15">
      <c r="A151" s="7"/>
      <c r="B151" s="1"/>
      <c r="C151" s="1"/>
      <c r="D151" s="1"/>
      <c r="E151" s="1"/>
      <c r="F151" s="1"/>
      <c r="G151" s="1"/>
      <c r="H151" s="1"/>
      <c r="I151" s="1"/>
    </row>
    <row r="152" spans="1:9" ht="15">
      <c r="A152" s="7"/>
      <c r="B152" s="1"/>
      <c r="C152" s="1"/>
      <c r="D152" s="1"/>
      <c r="E152" s="1"/>
      <c r="F152" s="1"/>
      <c r="G152" s="1"/>
      <c r="H152" s="1"/>
      <c r="I152" s="1"/>
    </row>
    <row r="153" spans="1:9" ht="15">
      <c r="A153" s="7"/>
      <c r="B153" s="1"/>
      <c r="C153" s="1"/>
      <c r="D153" s="1"/>
      <c r="E153" s="1"/>
      <c r="F153" s="1"/>
      <c r="G153" s="1"/>
      <c r="H153" s="1"/>
      <c r="I153" s="1"/>
    </row>
    <row r="154" spans="1:9" ht="15">
      <c r="A154" s="7"/>
      <c r="B154" s="1"/>
      <c r="C154" s="1"/>
      <c r="D154" s="1"/>
      <c r="E154" s="1"/>
      <c r="F154" s="1"/>
      <c r="G154" s="1"/>
      <c r="H154" s="1"/>
      <c r="I154" s="1"/>
    </row>
    <row r="155" spans="1:9" ht="15">
      <c r="A155" s="7"/>
      <c r="B155" s="1"/>
      <c r="C155" s="1"/>
      <c r="D155" s="1"/>
      <c r="E155" s="1"/>
      <c r="F155" s="1"/>
      <c r="G155" s="1"/>
      <c r="H155" s="1"/>
      <c r="I155" s="1"/>
    </row>
    <row r="156" spans="1:9" ht="15">
      <c r="A156" s="7"/>
      <c r="B156" s="1"/>
      <c r="C156" s="1"/>
      <c r="D156" s="1"/>
      <c r="E156" s="1"/>
      <c r="F156" s="1"/>
      <c r="G156" s="1"/>
      <c r="H156" s="1"/>
      <c r="I156" s="1"/>
    </row>
    <row r="157" spans="1:9" ht="15">
      <c r="A157" s="7"/>
      <c r="B157" s="1"/>
      <c r="C157" s="1"/>
      <c r="D157" s="1"/>
      <c r="E157" s="1"/>
      <c r="F157" s="1"/>
      <c r="G157" s="1"/>
      <c r="H157" s="1"/>
      <c r="I157" s="1"/>
    </row>
    <row r="158" spans="1:9" ht="15">
      <c r="A158" s="7"/>
      <c r="B158" s="1"/>
      <c r="C158" s="1"/>
      <c r="D158" s="1"/>
      <c r="E158" s="1"/>
      <c r="F158" s="1"/>
      <c r="G158" s="1"/>
      <c r="H158" s="1"/>
      <c r="I158" s="1"/>
    </row>
    <row r="159" spans="1:9" ht="15">
      <c r="A159" s="7"/>
      <c r="B159" s="1"/>
      <c r="C159" s="1"/>
      <c r="D159" s="1"/>
      <c r="E159" s="1"/>
      <c r="F159" s="1"/>
      <c r="G159" s="1"/>
      <c r="H159" s="1"/>
      <c r="I159" s="1"/>
    </row>
    <row r="160" spans="1:9" ht="15">
      <c r="A160" s="7"/>
      <c r="B160" s="1"/>
      <c r="C160" s="1"/>
      <c r="D160" s="1"/>
      <c r="E160" s="1"/>
      <c r="F160" s="1"/>
      <c r="G160" s="1"/>
      <c r="H160" s="1"/>
      <c r="I160" s="1"/>
    </row>
    <row r="161" spans="1:9" ht="15">
      <c r="A161" s="7"/>
      <c r="B161" s="1"/>
      <c r="C161" s="1"/>
      <c r="D161" s="1"/>
      <c r="E161" s="1"/>
      <c r="F161" s="1"/>
      <c r="G161" s="1"/>
      <c r="H161" s="1"/>
      <c r="I161" s="1"/>
    </row>
    <row r="162" spans="1:9" ht="15">
      <c r="A162" s="7"/>
      <c r="B162" s="1"/>
      <c r="C162" s="1"/>
      <c r="D162" s="1"/>
      <c r="E162" s="1"/>
      <c r="F162" s="1"/>
      <c r="G162" s="1"/>
      <c r="H162" s="1"/>
      <c r="I162" s="1"/>
    </row>
    <row r="163" spans="1:9" ht="15">
      <c r="A163" s="7"/>
      <c r="B163" s="1"/>
      <c r="C163" s="1"/>
      <c r="D163" s="1"/>
      <c r="E163" s="1"/>
      <c r="F163" s="1"/>
      <c r="G163" s="1"/>
      <c r="H163" s="1"/>
      <c r="I163" s="1"/>
    </row>
    <row r="164" spans="1:9" ht="15">
      <c r="A164" s="7"/>
      <c r="B164" s="1"/>
      <c r="C164" s="1"/>
      <c r="D164" s="1"/>
      <c r="E164" s="1"/>
      <c r="F164" s="1"/>
      <c r="G164" s="1"/>
      <c r="H164" s="1"/>
      <c r="I164" s="1"/>
    </row>
    <row r="165" spans="1:9" ht="15">
      <c r="A165" s="7"/>
      <c r="B165" s="1"/>
      <c r="C165" s="1"/>
      <c r="D165" s="1"/>
      <c r="E165" s="1"/>
      <c r="F165" s="1"/>
      <c r="G165" s="1"/>
      <c r="H165" s="1"/>
      <c r="I165" s="1"/>
    </row>
    <row r="166" spans="1:9" ht="15">
      <c r="A166" s="7"/>
      <c r="B166" s="1"/>
      <c r="C166" s="1"/>
      <c r="D166" s="1"/>
      <c r="E166" s="1"/>
      <c r="F166" s="1"/>
      <c r="G166" s="1"/>
      <c r="H166" s="1"/>
      <c r="I166" s="1"/>
    </row>
    <row r="167" spans="1:9" ht="15">
      <c r="A167" s="7"/>
      <c r="B167" s="1"/>
      <c r="C167" s="1"/>
      <c r="D167" s="1"/>
      <c r="E167" s="1"/>
      <c r="F167" s="1"/>
      <c r="G167" s="1"/>
      <c r="H167" s="1"/>
      <c r="I167" s="1"/>
    </row>
    <row r="168" spans="1:9" ht="15">
      <c r="A168" s="7"/>
      <c r="B168" s="1"/>
      <c r="C168" s="1"/>
      <c r="D168" s="1"/>
      <c r="E168" s="1"/>
      <c r="F168" s="1"/>
      <c r="G168" s="1"/>
      <c r="H168" s="1"/>
      <c r="I168" s="1"/>
    </row>
    <row r="169" spans="1:9" ht="15">
      <c r="A169" s="7"/>
      <c r="B169" s="1"/>
      <c r="C169" s="1"/>
      <c r="D169" s="1"/>
      <c r="E169" s="1"/>
      <c r="F169" s="1"/>
      <c r="G169" s="1"/>
      <c r="H169" s="1"/>
      <c r="I169" s="1"/>
    </row>
    <row r="170" spans="1:9" ht="15">
      <c r="A170" s="7"/>
      <c r="B170" s="1"/>
      <c r="C170" s="1"/>
      <c r="D170" s="1"/>
      <c r="E170" s="1"/>
      <c r="F170" s="1"/>
      <c r="G170" s="1"/>
      <c r="H170" s="1"/>
      <c r="I170" s="1"/>
    </row>
    <row r="171" spans="1:9" ht="15">
      <c r="A171" s="7"/>
      <c r="B171" s="1"/>
      <c r="C171" s="1"/>
      <c r="D171" s="1"/>
      <c r="E171" s="1"/>
      <c r="F171" s="1"/>
      <c r="G171" s="1"/>
      <c r="H171" s="1"/>
      <c r="I171" s="1"/>
    </row>
    <row r="172" spans="1:9" ht="15">
      <c r="A172" s="7"/>
      <c r="B172" s="1"/>
      <c r="C172" s="1"/>
      <c r="D172" s="1"/>
      <c r="E172" s="1"/>
      <c r="F172" s="1"/>
      <c r="G172" s="1"/>
      <c r="H172" s="1"/>
      <c r="I172" s="1"/>
    </row>
    <row r="173" spans="1:9" ht="15">
      <c r="A173" s="7"/>
      <c r="B173" s="1"/>
      <c r="C173" s="1"/>
      <c r="D173" s="1"/>
      <c r="E173" s="1"/>
      <c r="F173" s="1"/>
      <c r="G173" s="1"/>
      <c r="H173" s="1"/>
      <c r="I173" s="1"/>
    </row>
    <row r="174" spans="1:9" ht="15">
      <c r="A174" s="7"/>
      <c r="B174" s="1"/>
      <c r="C174" s="1"/>
      <c r="D174" s="1"/>
      <c r="E174" s="1"/>
      <c r="F174" s="1"/>
      <c r="G174" s="1"/>
      <c r="H174" s="1"/>
      <c r="I174" s="1"/>
    </row>
    <row r="175" spans="1:9" ht="15">
      <c r="A175" s="7"/>
      <c r="B175" s="1"/>
      <c r="C175" s="1"/>
      <c r="D175" s="1"/>
      <c r="E175" s="1"/>
      <c r="F175" s="1"/>
      <c r="G175" s="1"/>
      <c r="H175" s="1"/>
      <c r="I175" s="1"/>
    </row>
    <row r="176" spans="1:9" ht="15">
      <c r="A176" s="7"/>
      <c r="B176" s="1"/>
      <c r="C176" s="1"/>
      <c r="D176" s="1"/>
      <c r="E176" s="1"/>
      <c r="F176" s="1"/>
      <c r="G176" s="1"/>
      <c r="H176" s="1"/>
      <c r="I176" s="1"/>
    </row>
    <row r="177" spans="1:9" ht="15">
      <c r="A177" s="7"/>
      <c r="B177" s="1"/>
      <c r="C177" s="1"/>
      <c r="D177" s="1"/>
      <c r="E177" s="1"/>
      <c r="F177" s="1"/>
      <c r="G177" s="1"/>
      <c r="H177" s="1"/>
      <c r="I177" s="1"/>
    </row>
    <row r="178" spans="1:9" ht="15">
      <c r="A178" s="7"/>
      <c r="B178" s="1"/>
      <c r="C178" s="1"/>
      <c r="D178" s="1"/>
      <c r="E178" s="1"/>
      <c r="F178" s="1"/>
      <c r="G178" s="1"/>
      <c r="H178" s="1"/>
      <c r="I178" s="1"/>
    </row>
    <row r="179" spans="1:9" ht="15">
      <c r="A179" s="7"/>
      <c r="B179" s="1"/>
      <c r="C179" s="1"/>
      <c r="D179" s="1"/>
      <c r="E179" s="1"/>
      <c r="F179" s="1"/>
      <c r="G179" s="1"/>
      <c r="H179" s="1"/>
      <c r="I179" s="1"/>
    </row>
    <row r="180" spans="1:9" ht="15">
      <c r="A180" s="7"/>
      <c r="B180" s="1"/>
      <c r="C180" s="1"/>
      <c r="D180" s="1"/>
      <c r="E180" s="1"/>
      <c r="F180" s="1"/>
      <c r="G180" s="1"/>
      <c r="H180" s="1"/>
      <c r="I180" s="1"/>
    </row>
    <row r="181" spans="1:9" ht="15">
      <c r="A181" s="7"/>
      <c r="B181" s="1"/>
      <c r="C181" s="1"/>
      <c r="D181" s="1"/>
      <c r="E181" s="1"/>
      <c r="F181" s="1"/>
      <c r="G181" s="1"/>
      <c r="H181" s="1"/>
      <c r="I181" s="1"/>
    </row>
    <row r="182" spans="1:9" ht="15">
      <c r="A182" s="7"/>
      <c r="B182" s="1"/>
      <c r="C182" s="1"/>
      <c r="D182" s="1"/>
      <c r="E182" s="1"/>
      <c r="F182" s="1"/>
      <c r="G182" s="1"/>
      <c r="H182" s="1"/>
      <c r="I182" s="1"/>
    </row>
    <row r="183" spans="1:9" ht="15">
      <c r="A183" s="7"/>
      <c r="B183" s="1"/>
      <c r="C183" s="1"/>
      <c r="D183" s="1"/>
      <c r="E183" s="1"/>
      <c r="F183" s="1"/>
      <c r="G183" s="1"/>
      <c r="H183" s="1"/>
      <c r="I183" s="1"/>
    </row>
    <row r="184" spans="1:9" ht="15">
      <c r="A184" s="7"/>
      <c r="B184" s="1"/>
      <c r="C184" s="1"/>
      <c r="D184" s="1"/>
      <c r="E184" s="1"/>
      <c r="F184" s="1"/>
      <c r="G184" s="1"/>
      <c r="H184" s="1"/>
      <c r="I184" s="1"/>
    </row>
    <row r="185" spans="1:9" ht="15">
      <c r="A185" s="7"/>
      <c r="B185" s="1"/>
      <c r="C185" s="1"/>
      <c r="D185" s="1"/>
      <c r="E185" s="1"/>
      <c r="F185" s="1"/>
      <c r="G185" s="1"/>
      <c r="H185" s="1"/>
      <c r="I185" s="1"/>
    </row>
    <row r="186" spans="1:9" ht="15">
      <c r="A186" s="7"/>
      <c r="B186" s="1"/>
      <c r="C186" s="1"/>
      <c r="D186" s="1"/>
      <c r="E186" s="1"/>
      <c r="F186" s="1"/>
      <c r="G186" s="1"/>
      <c r="H186" s="1"/>
      <c r="I186" s="1"/>
    </row>
    <row r="187" spans="1:9" ht="15">
      <c r="A187" s="7"/>
      <c r="B187" s="1"/>
      <c r="C187" s="1"/>
      <c r="D187" s="1"/>
      <c r="E187" s="1"/>
      <c r="F187" s="1"/>
      <c r="G187" s="1"/>
      <c r="H187" s="1"/>
      <c r="I187" s="1"/>
    </row>
    <row r="188" spans="1:9" ht="15">
      <c r="A188" s="7"/>
      <c r="B188" s="1"/>
      <c r="C188" s="1"/>
      <c r="D188" s="1"/>
      <c r="E188" s="1"/>
      <c r="F188" s="1"/>
      <c r="G188" s="1"/>
      <c r="H188" s="1"/>
      <c r="I188" s="1"/>
    </row>
    <row r="189" spans="1:9" ht="15">
      <c r="A189" s="7"/>
      <c r="B189" s="1"/>
      <c r="C189" s="1"/>
      <c r="D189" s="1"/>
      <c r="E189" s="1"/>
      <c r="F189" s="1"/>
      <c r="G189" s="1"/>
      <c r="H189" s="1"/>
      <c r="I189" s="1"/>
    </row>
    <row r="190" spans="1:9" ht="15">
      <c r="A190" s="7"/>
      <c r="B190" s="1"/>
      <c r="C190" s="1"/>
      <c r="D190" s="1"/>
      <c r="E190" s="1"/>
      <c r="F190" s="1"/>
      <c r="G190" s="1"/>
      <c r="H190" s="1"/>
      <c r="I190" s="1"/>
    </row>
    <row r="191" spans="1:9" ht="15">
      <c r="A191" s="7"/>
      <c r="B191" s="1"/>
      <c r="C191" s="1"/>
      <c r="D191" s="1"/>
      <c r="E191" s="1"/>
      <c r="F191" s="1"/>
      <c r="G191" s="1"/>
      <c r="H191" s="1"/>
      <c r="I191" s="1"/>
    </row>
    <row r="192" spans="1:9" ht="15">
      <c r="A192" s="7"/>
      <c r="B192" s="1"/>
      <c r="C192" s="1"/>
      <c r="D192" s="1"/>
      <c r="E192" s="1"/>
      <c r="F192" s="1"/>
      <c r="G192" s="1"/>
      <c r="H192" s="1"/>
      <c r="I192" s="1"/>
    </row>
    <row r="193" spans="1:9" ht="15">
      <c r="A193" s="7"/>
      <c r="B193" s="1"/>
      <c r="C193" s="1"/>
      <c r="D193" s="1"/>
      <c r="E193" s="1"/>
      <c r="F193" s="1"/>
      <c r="G193" s="1"/>
      <c r="H193" s="1"/>
      <c r="I193" s="1"/>
    </row>
    <row r="194" spans="1:9" ht="15">
      <c r="A194" s="7"/>
      <c r="B194" s="1"/>
      <c r="C194" s="1"/>
      <c r="D194" s="1"/>
      <c r="E194" s="1"/>
      <c r="F194" s="1"/>
      <c r="G194" s="1"/>
      <c r="H194" s="1"/>
      <c r="I194" s="1"/>
    </row>
    <row r="195" spans="1:9" ht="15">
      <c r="A195" s="7"/>
      <c r="B195" s="1"/>
      <c r="C195" s="1"/>
      <c r="D195" s="1"/>
      <c r="E195" s="1"/>
      <c r="F195" s="1"/>
      <c r="G195" s="1"/>
      <c r="H195" s="1"/>
      <c r="I195" s="1"/>
    </row>
    <row r="196" spans="1:9" ht="15">
      <c r="A196" s="7"/>
      <c r="B196" s="1"/>
      <c r="C196" s="1"/>
      <c r="D196" s="1"/>
      <c r="E196" s="1"/>
      <c r="F196" s="1"/>
      <c r="G196" s="1"/>
      <c r="H196" s="1"/>
      <c r="I196" s="1"/>
    </row>
    <row r="197" spans="1:9" ht="15">
      <c r="A197" s="7"/>
      <c r="B197" s="1"/>
      <c r="C197" s="1"/>
      <c r="D197" s="1"/>
      <c r="E197" s="1"/>
      <c r="F197" s="1"/>
      <c r="G197" s="1"/>
      <c r="H197" s="1"/>
      <c r="I197" s="1"/>
    </row>
    <row r="198" spans="1:9" ht="15">
      <c r="A198" s="7"/>
      <c r="B198" s="1"/>
      <c r="C198" s="1"/>
      <c r="D198" s="1"/>
      <c r="E198" s="1"/>
      <c r="F198" s="1"/>
      <c r="G198" s="1"/>
      <c r="H198" s="1"/>
      <c r="I198" s="1"/>
    </row>
    <row r="199" spans="1:9" ht="15">
      <c r="A199" s="7"/>
      <c r="B199" s="1"/>
      <c r="C199" s="1"/>
      <c r="D199" s="1"/>
      <c r="E199" s="1"/>
      <c r="F199" s="1"/>
      <c r="G199" s="1"/>
      <c r="H199" s="1"/>
      <c r="I199" s="1"/>
    </row>
    <row r="200" spans="1:9" ht="15">
      <c r="A200" s="7"/>
      <c r="B200" s="1"/>
      <c r="C200" s="1"/>
      <c r="D200" s="1"/>
      <c r="E200" s="1"/>
      <c r="F200" s="1"/>
      <c r="G200" s="1"/>
      <c r="H200" s="1"/>
      <c r="I200" s="1"/>
    </row>
    <row r="201" spans="1:9" ht="15">
      <c r="A201" s="7"/>
      <c r="B201" s="1"/>
      <c r="C201" s="1"/>
      <c r="D201" s="1"/>
      <c r="E201" s="1"/>
      <c r="F201" s="1"/>
      <c r="G201" s="1"/>
      <c r="H201" s="1"/>
      <c r="I201" s="1"/>
    </row>
    <row r="202" spans="1:9" ht="15">
      <c r="A202" s="7"/>
      <c r="B202" s="1"/>
      <c r="C202" s="1"/>
      <c r="D202" s="1"/>
      <c r="E202" s="1"/>
      <c r="F202" s="1"/>
      <c r="G202" s="1"/>
      <c r="H202" s="1"/>
      <c r="I202" s="1"/>
    </row>
    <row r="203" spans="1:9" ht="15">
      <c r="A203" s="7"/>
      <c r="B203" s="1"/>
      <c r="C203" s="1"/>
      <c r="D203" s="1"/>
      <c r="E203" s="1"/>
      <c r="F203" s="1"/>
      <c r="G203" s="1"/>
      <c r="H203" s="1"/>
      <c r="I203" s="1"/>
    </row>
    <row r="204" spans="1:9" ht="15">
      <c r="A204" s="7"/>
      <c r="B204" s="1"/>
      <c r="C204" s="1"/>
      <c r="D204" s="1"/>
      <c r="E204" s="1"/>
      <c r="F204" s="1"/>
      <c r="G204" s="1"/>
      <c r="H204" s="1"/>
      <c r="I204" s="1"/>
    </row>
    <row r="205" spans="1:9" ht="15">
      <c r="A205" s="7"/>
      <c r="B205" s="1"/>
      <c r="C205" s="1"/>
      <c r="D205" s="1"/>
      <c r="E205" s="1"/>
      <c r="F205" s="1"/>
      <c r="G205" s="1"/>
      <c r="H205" s="1"/>
      <c r="I205" s="1"/>
    </row>
    <row r="206" spans="1:9" ht="15">
      <c r="A206" s="7"/>
      <c r="B206" s="1"/>
      <c r="C206" s="1"/>
      <c r="D206" s="1"/>
      <c r="E206" s="1"/>
      <c r="F206" s="1"/>
      <c r="G206" s="1"/>
      <c r="H206" s="1"/>
      <c r="I206" s="1"/>
    </row>
    <row r="207" spans="1:9" ht="15">
      <c r="A207" s="7"/>
      <c r="B207" s="1"/>
      <c r="C207" s="1"/>
      <c r="D207" s="1"/>
      <c r="E207" s="1"/>
      <c r="F207" s="1"/>
      <c r="G207" s="1"/>
      <c r="H207" s="1"/>
      <c r="I207" s="1"/>
    </row>
    <row r="208" spans="1:9" ht="15">
      <c r="A208" s="7"/>
      <c r="B208" s="1"/>
      <c r="C208" s="1"/>
      <c r="D208" s="1"/>
      <c r="E208" s="1"/>
      <c r="F208" s="1"/>
      <c r="G208" s="1"/>
      <c r="H208" s="1"/>
      <c r="I208" s="1"/>
    </row>
    <row r="209" spans="1:9" ht="15">
      <c r="A209" s="7"/>
      <c r="B209" s="1"/>
      <c r="C209" s="1"/>
      <c r="D209" s="1"/>
      <c r="E209" s="1"/>
      <c r="F209" s="1"/>
      <c r="G209" s="1"/>
      <c r="H209" s="1"/>
      <c r="I209" s="1"/>
    </row>
    <row r="210" spans="1:9" ht="15">
      <c r="A210" s="7"/>
      <c r="B210" s="1"/>
      <c r="C210" s="1"/>
      <c r="D210" s="1"/>
      <c r="E210" s="1"/>
      <c r="F210" s="1"/>
      <c r="G210" s="1"/>
      <c r="H210" s="1"/>
      <c r="I210" s="1"/>
    </row>
    <row r="211" spans="1:9" ht="15">
      <c r="A211" s="7"/>
      <c r="B211" s="1"/>
      <c r="C211" s="1"/>
      <c r="D211" s="1"/>
      <c r="E211" s="1"/>
      <c r="F211" s="1"/>
      <c r="G211" s="1"/>
      <c r="H211" s="1"/>
      <c r="I211" s="1"/>
    </row>
    <row r="212" spans="1:9" ht="15">
      <c r="A212" s="7"/>
      <c r="B212" s="1"/>
      <c r="C212" s="1"/>
      <c r="D212" s="1"/>
      <c r="E212" s="1"/>
      <c r="F212" s="1"/>
      <c r="G212" s="1"/>
      <c r="H212" s="1"/>
      <c r="I212" s="1"/>
    </row>
    <row r="213" spans="1:9" ht="15">
      <c r="A213" s="7"/>
      <c r="B213" s="1"/>
      <c r="C213" s="1"/>
      <c r="D213" s="1"/>
      <c r="E213" s="1"/>
      <c r="F213" s="1"/>
      <c r="G213" s="1"/>
      <c r="H213" s="1"/>
      <c r="I213" s="1"/>
    </row>
    <row r="214" spans="1:9" ht="15">
      <c r="A214" s="7"/>
      <c r="B214" s="1"/>
      <c r="C214" s="1"/>
      <c r="D214" s="1"/>
      <c r="E214" s="1"/>
      <c r="F214" s="1"/>
      <c r="G214" s="1"/>
      <c r="H214" s="1"/>
      <c r="I214" s="1"/>
    </row>
    <row r="215" spans="1:9" ht="15">
      <c r="A215" s="7"/>
      <c r="B215" s="1"/>
      <c r="C215" s="1"/>
      <c r="D215" s="1"/>
      <c r="E215" s="1"/>
      <c r="F215" s="1"/>
      <c r="G215" s="1"/>
      <c r="H215" s="1"/>
      <c r="I215" s="1"/>
    </row>
    <row r="216" spans="1:9" ht="15">
      <c r="A216" s="7"/>
      <c r="B216" s="1"/>
      <c r="C216" s="1"/>
      <c r="D216" s="1"/>
      <c r="E216" s="1"/>
      <c r="F216" s="1"/>
      <c r="G216" s="1"/>
      <c r="H216" s="1"/>
      <c r="I216" s="1"/>
    </row>
    <row r="217" spans="1:9" ht="15">
      <c r="A217" s="7"/>
      <c r="B217" s="1"/>
      <c r="C217" s="1"/>
      <c r="D217" s="1"/>
      <c r="E217" s="1"/>
      <c r="F217" s="1"/>
      <c r="G217" s="1"/>
      <c r="H217" s="1"/>
      <c r="I217" s="1"/>
    </row>
    <row r="218" spans="1:9" ht="15">
      <c r="A218" s="7"/>
      <c r="B218" s="1"/>
      <c r="C218" s="1"/>
      <c r="D218" s="1"/>
      <c r="E218" s="1"/>
      <c r="F218" s="1"/>
      <c r="G218" s="1"/>
      <c r="H218" s="1"/>
      <c r="I218" s="1"/>
    </row>
    <row r="219" spans="1:9" ht="15">
      <c r="A219" s="7"/>
      <c r="B219" s="1"/>
      <c r="C219" s="1"/>
      <c r="D219" s="1"/>
      <c r="E219" s="1"/>
      <c r="F219" s="1"/>
      <c r="G219" s="1"/>
      <c r="H219" s="1"/>
      <c r="I219" s="1"/>
    </row>
    <row r="220" spans="1:9" ht="15">
      <c r="A220" s="7"/>
      <c r="B220" s="1"/>
      <c r="C220" s="1"/>
      <c r="D220" s="1"/>
      <c r="E220" s="1"/>
      <c r="F220" s="1"/>
      <c r="G220" s="1"/>
      <c r="H220" s="1"/>
      <c r="I220" s="1"/>
    </row>
    <row r="221" spans="1:9" ht="15">
      <c r="A221" s="7"/>
      <c r="B221" s="1"/>
      <c r="C221" s="1"/>
      <c r="D221" s="1"/>
      <c r="E221" s="1"/>
      <c r="F221" s="1"/>
      <c r="G221" s="1"/>
      <c r="H221" s="1"/>
      <c r="I221" s="1"/>
    </row>
    <row r="222" spans="1:9" ht="15">
      <c r="A222" s="7"/>
      <c r="B222" s="1"/>
      <c r="C222" s="1"/>
      <c r="D222" s="1"/>
      <c r="E222" s="1"/>
      <c r="F222" s="1"/>
      <c r="G222" s="1"/>
      <c r="H222" s="1"/>
      <c r="I222" s="1"/>
    </row>
    <row r="223" spans="1:9" ht="15">
      <c r="A223" s="7"/>
      <c r="B223" s="1"/>
      <c r="C223" s="1"/>
      <c r="D223" s="1"/>
      <c r="E223" s="1"/>
      <c r="F223" s="1"/>
      <c r="G223" s="1"/>
      <c r="H223" s="1"/>
      <c r="I223" s="1"/>
    </row>
    <row r="224" spans="1:9" ht="15">
      <c r="A224" s="7"/>
      <c r="B224" s="1"/>
      <c r="C224" s="1"/>
      <c r="D224" s="1"/>
      <c r="E224" s="1"/>
      <c r="F224" s="1"/>
      <c r="G224" s="1"/>
      <c r="H224" s="1"/>
      <c r="I224" s="1"/>
    </row>
    <row r="225" spans="1:9" ht="15">
      <c r="A225" s="7"/>
      <c r="B225" s="1"/>
      <c r="C225" s="1"/>
      <c r="D225" s="1"/>
      <c r="E225" s="1"/>
      <c r="F225" s="1"/>
      <c r="G225" s="1"/>
      <c r="H225" s="1"/>
      <c r="I225" s="1"/>
    </row>
    <row r="226" spans="1:9" ht="15">
      <c r="A226" s="7"/>
      <c r="B226" s="1"/>
      <c r="C226" s="1"/>
      <c r="D226" s="1"/>
      <c r="E226" s="1"/>
      <c r="F226" s="1"/>
      <c r="G226" s="1"/>
      <c r="H226" s="1"/>
      <c r="I226" s="1"/>
    </row>
    <row r="227" spans="1:9" ht="15">
      <c r="A227" s="7"/>
      <c r="B227" s="1"/>
      <c r="C227" s="1"/>
      <c r="D227" s="1"/>
      <c r="E227" s="1"/>
      <c r="F227" s="1"/>
      <c r="G227" s="1"/>
      <c r="H227" s="1"/>
      <c r="I227" s="1"/>
    </row>
    <row r="228" spans="1:9" ht="15">
      <c r="A228" s="7"/>
      <c r="B228" s="1"/>
      <c r="C228" s="1"/>
      <c r="D228" s="1"/>
      <c r="E228" s="1"/>
      <c r="F228" s="1"/>
      <c r="G228" s="1"/>
      <c r="H228" s="1"/>
      <c r="I228" s="1"/>
    </row>
    <row r="229" spans="1:9" ht="15">
      <c r="A229" s="7"/>
      <c r="B229" s="1"/>
      <c r="C229" s="1"/>
      <c r="D229" s="1"/>
      <c r="E229" s="1"/>
      <c r="F229" s="1"/>
      <c r="G229" s="1"/>
      <c r="H229" s="1"/>
      <c r="I229" s="1"/>
    </row>
    <row r="230" spans="1:9" ht="15">
      <c r="A230" s="7"/>
      <c r="B230" s="1"/>
      <c r="C230" s="1"/>
      <c r="D230" s="1"/>
      <c r="E230" s="1"/>
      <c r="F230" s="1"/>
      <c r="G230" s="1"/>
      <c r="H230" s="1"/>
      <c r="I230" s="1"/>
    </row>
    <row r="231" spans="1:9" ht="15">
      <c r="A231" s="7"/>
      <c r="B231" s="1"/>
      <c r="C231" s="1"/>
      <c r="D231" s="1"/>
      <c r="E231" s="1"/>
      <c r="F231" s="1"/>
      <c r="G231" s="1"/>
      <c r="H231" s="1"/>
      <c r="I231" s="1"/>
    </row>
    <row r="232" spans="1:9" ht="15">
      <c r="A232" s="7"/>
      <c r="B232" s="1"/>
      <c r="C232" s="1"/>
      <c r="D232" s="1"/>
      <c r="E232" s="1"/>
      <c r="F232" s="1"/>
      <c r="G232" s="1"/>
      <c r="H232" s="1"/>
      <c r="I232" s="1"/>
    </row>
    <row r="233" spans="1:9" ht="15">
      <c r="A233" s="7"/>
      <c r="B233" s="1"/>
      <c r="C233" s="1"/>
      <c r="D233" s="1"/>
      <c r="E233" s="1"/>
      <c r="F233" s="1"/>
      <c r="G233" s="1"/>
      <c r="H233" s="1"/>
      <c r="I233" s="1"/>
    </row>
    <row r="234" spans="1:9" ht="15">
      <c r="A234" s="7"/>
      <c r="B234" s="1"/>
      <c r="C234" s="1"/>
      <c r="D234" s="1"/>
      <c r="E234" s="1"/>
      <c r="F234" s="1"/>
      <c r="G234" s="1"/>
      <c r="H234" s="1"/>
      <c r="I234" s="1"/>
    </row>
    <row r="235" spans="1:9" ht="15">
      <c r="A235" s="7"/>
      <c r="B235" s="1"/>
      <c r="C235" s="1"/>
      <c r="D235" s="1"/>
      <c r="E235" s="1"/>
      <c r="F235" s="1"/>
      <c r="G235" s="1"/>
      <c r="H235" s="1"/>
      <c r="I235" s="1"/>
    </row>
    <row r="236" spans="1:9" ht="15">
      <c r="A236" s="7"/>
      <c r="B236" s="1"/>
      <c r="C236" s="1"/>
      <c r="D236" s="1"/>
      <c r="E236" s="1"/>
      <c r="F236" s="1"/>
      <c r="G236" s="1"/>
      <c r="H236" s="1"/>
      <c r="I236" s="1"/>
    </row>
    <row r="237" spans="1:9" ht="15">
      <c r="A237" s="7"/>
      <c r="B237" s="1"/>
      <c r="C237" s="1"/>
      <c r="D237" s="1"/>
      <c r="E237" s="1"/>
      <c r="F237" s="1"/>
      <c r="G237" s="1"/>
      <c r="H237" s="1"/>
      <c r="I237" s="1"/>
    </row>
    <row r="238" spans="1:9" ht="15">
      <c r="A238" s="7"/>
      <c r="B238" s="1"/>
      <c r="C238" s="1"/>
      <c r="D238" s="1"/>
      <c r="E238" s="1"/>
      <c r="F238" s="1"/>
      <c r="G238" s="1"/>
      <c r="H238" s="1"/>
      <c r="I238" s="1"/>
    </row>
    <row r="239" spans="1:9" ht="15">
      <c r="A239" s="7"/>
      <c r="B239" s="1"/>
      <c r="C239" s="1"/>
      <c r="D239" s="1"/>
      <c r="E239" s="1"/>
      <c r="F239" s="1"/>
      <c r="G239" s="1"/>
      <c r="H239" s="1"/>
      <c r="I239" s="1"/>
    </row>
    <row r="240" spans="1:9" ht="15">
      <c r="A240" s="7"/>
      <c r="B240" s="1"/>
      <c r="C240" s="1"/>
      <c r="D240" s="1"/>
      <c r="E240" s="1"/>
      <c r="F240" s="1"/>
      <c r="G240" s="1"/>
      <c r="H240" s="1"/>
      <c r="I240" s="1"/>
    </row>
    <row r="241" spans="1:9" ht="15">
      <c r="A241" s="7"/>
      <c r="B241" s="1"/>
      <c r="C241" s="1"/>
      <c r="D241" s="1"/>
      <c r="E241" s="1"/>
      <c r="F241" s="1"/>
      <c r="G241" s="1"/>
      <c r="H241" s="1"/>
      <c r="I241" s="1"/>
    </row>
    <row r="242" spans="1:9" ht="15">
      <c r="A242" s="7"/>
      <c r="B242" s="1"/>
      <c r="C242" s="1"/>
      <c r="D242" s="1"/>
      <c r="E242" s="1"/>
      <c r="F242" s="1"/>
      <c r="G242" s="1"/>
      <c r="H242" s="1"/>
      <c r="I242" s="1"/>
    </row>
    <row r="243" spans="1:9" ht="15">
      <c r="A243" s="7"/>
      <c r="B243" s="1"/>
      <c r="C243" s="1"/>
      <c r="D243" s="1"/>
      <c r="E243" s="1"/>
      <c r="F243" s="1"/>
      <c r="G243" s="1"/>
      <c r="H243" s="1"/>
      <c r="I243" s="1"/>
    </row>
    <row r="244" spans="1:9" ht="15">
      <c r="A244" s="7"/>
      <c r="B244" s="1"/>
      <c r="C244" s="1"/>
      <c r="D244" s="1"/>
      <c r="E244" s="1"/>
      <c r="F244" s="1"/>
      <c r="G244" s="1"/>
      <c r="H244" s="1"/>
      <c r="I244" s="1"/>
    </row>
    <row r="245" spans="1:9" ht="15">
      <c r="A245" s="7"/>
      <c r="B245" s="1"/>
      <c r="C245" s="1"/>
      <c r="D245" s="1"/>
      <c r="E245" s="1"/>
      <c r="F245" s="1"/>
      <c r="G245" s="1"/>
      <c r="H245" s="1"/>
      <c r="I245" s="1"/>
    </row>
    <row r="246" spans="1:9" ht="15">
      <c r="A246" s="7"/>
      <c r="B246" s="1"/>
      <c r="C246" s="1"/>
      <c r="D246" s="1"/>
      <c r="E246" s="1"/>
      <c r="F246" s="1"/>
      <c r="G246" s="1"/>
      <c r="H246" s="1"/>
      <c r="I246" s="1"/>
    </row>
    <row r="247" spans="1:9" ht="15">
      <c r="A247" s="7"/>
      <c r="B247" s="1"/>
      <c r="C247" s="1"/>
      <c r="D247" s="1"/>
      <c r="E247" s="1"/>
      <c r="F247" s="1"/>
      <c r="G247" s="1"/>
      <c r="H247" s="1"/>
      <c r="I247" s="1"/>
    </row>
    <row r="248" spans="1:9" ht="15">
      <c r="A248" s="7"/>
      <c r="B248" s="1"/>
      <c r="C248" s="1"/>
      <c r="D248" s="1"/>
      <c r="E248" s="1"/>
      <c r="F248" s="1"/>
      <c r="G248" s="1"/>
      <c r="H248" s="1"/>
      <c r="I248" s="1"/>
    </row>
    <row r="249" spans="1:9" ht="15">
      <c r="A249" s="7"/>
      <c r="B249" s="1"/>
      <c r="C249" s="1"/>
      <c r="D249" s="1"/>
      <c r="E249" s="1"/>
      <c r="F249" s="1"/>
      <c r="G249" s="1"/>
      <c r="H249" s="1"/>
      <c r="I249" s="1"/>
    </row>
    <row r="250" spans="1:9" ht="15">
      <c r="A250" s="7"/>
      <c r="B250" s="1"/>
      <c r="C250" s="1"/>
      <c r="D250" s="1"/>
      <c r="E250" s="1"/>
      <c r="F250" s="1"/>
      <c r="G250" s="1"/>
      <c r="H250" s="1"/>
      <c r="I250" s="1"/>
    </row>
    <row r="251" spans="1:9" ht="15">
      <c r="A251" s="7"/>
      <c r="B251" s="1"/>
      <c r="C251" s="1"/>
      <c r="D251" s="1"/>
      <c r="E251" s="1"/>
      <c r="F251" s="1"/>
      <c r="G251" s="1"/>
      <c r="H251" s="1"/>
      <c r="I251" s="1"/>
    </row>
    <row r="252" spans="1:9" ht="15">
      <c r="A252" s="7"/>
      <c r="B252" s="1"/>
      <c r="C252" s="1"/>
      <c r="D252" s="1"/>
      <c r="E252" s="1"/>
      <c r="F252" s="1"/>
      <c r="G252" s="1"/>
      <c r="H252" s="1"/>
      <c r="I252" s="1"/>
    </row>
    <row r="253" spans="1:9" ht="15">
      <c r="A253" s="7"/>
      <c r="B253" s="1"/>
      <c r="C253" s="1"/>
      <c r="D253" s="1"/>
      <c r="E253" s="1"/>
      <c r="F253" s="1"/>
      <c r="G253" s="1"/>
      <c r="H253" s="1"/>
      <c r="I253" s="1"/>
    </row>
    <row r="254" spans="1:9" ht="15">
      <c r="A254" s="7"/>
      <c r="B254" s="1"/>
      <c r="C254" s="1"/>
      <c r="D254" s="1"/>
      <c r="E254" s="1"/>
      <c r="F254" s="1"/>
      <c r="G254" s="1"/>
      <c r="H254" s="1"/>
      <c r="I254" s="1"/>
    </row>
    <row r="255" spans="1:9" ht="15">
      <c r="A255" s="7"/>
      <c r="B255" s="1"/>
      <c r="C255" s="1"/>
      <c r="D255" s="1"/>
      <c r="E255" s="1"/>
      <c r="F255" s="1"/>
      <c r="G255" s="1"/>
      <c r="H255" s="1"/>
      <c r="I255" s="1"/>
    </row>
    <row r="256" spans="1:9" ht="15">
      <c r="A256" s="7"/>
      <c r="B256" s="1"/>
      <c r="C256" s="1"/>
      <c r="D256" s="1"/>
      <c r="E256" s="1"/>
      <c r="F256" s="1"/>
      <c r="G256" s="1"/>
      <c r="H256" s="1"/>
      <c r="I256" s="1"/>
    </row>
    <row r="257" spans="1:9" ht="15">
      <c r="A257" s="7"/>
      <c r="B257" s="1"/>
      <c r="C257" s="1"/>
      <c r="D257" s="1"/>
      <c r="E257" s="1"/>
      <c r="F257" s="1"/>
      <c r="G257" s="1"/>
      <c r="H257" s="1"/>
      <c r="I257" s="1"/>
    </row>
    <row r="258" spans="1:9" ht="15">
      <c r="A258" s="7"/>
      <c r="B258" s="1"/>
      <c r="C258" s="1"/>
      <c r="D258" s="1"/>
      <c r="E258" s="1"/>
      <c r="F258" s="1"/>
      <c r="G258" s="1"/>
      <c r="H258" s="1"/>
      <c r="I258" s="1"/>
    </row>
    <row r="259" spans="1:9" ht="15">
      <c r="A259" s="7"/>
      <c r="B259" s="1"/>
      <c r="C259" s="1"/>
      <c r="D259" s="1"/>
      <c r="E259" s="1"/>
      <c r="F259" s="1"/>
      <c r="G259" s="1"/>
      <c r="H259" s="1"/>
      <c r="I259" s="1"/>
    </row>
    <row r="260" spans="1:9" ht="15">
      <c r="A260" s="7"/>
      <c r="B260" s="1"/>
      <c r="C260" s="1"/>
      <c r="D260" s="1"/>
      <c r="E260" s="1"/>
      <c r="F260" s="1"/>
      <c r="G260" s="1"/>
      <c r="H260" s="1"/>
      <c r="I260" s="1"/>
    </row>
    <row r="261" spans="1:9" ht="15">
      <c r="A261" s="7"/>
      <c r="B261" s="1"/>
      <c r="C261" s="1"/>
      <c r="D261" s="1"/>
      <c r="E261" s="1"/>
      <c r="F261" s="1"/>
      <c r="G261" s="1"/>
      <c r="H261" s="1"/>
      <c r="I261" s="1"/>
    </row>
    <row r="262" spans="1:9" ht="15">
      <c r="A262" s="7"/>
      <c r="B262" s="1"/>
      <c r="C262" s="1"/>
      <c r="D262" s="1"/>
      <c r="E262" s="1"/>
      <c r="F262" s="1"/>
      <c r="G262" s="1"/>
      <c r="H262" s="1"/>
      <c r="I262" s="1"/>
    </row>
    <row r="263" spans="1:9" ht="15">
      <c r="A263" s="7"/>
      <c r="B263" s="1"/>
      <c r="C263" s="1"/>
      <c r="D263" s="1"/>
      <c r="E263" s="1"/>
      <c r="F263" s="1"/>
      <c r="G263" s="1"/>
      <c r="H263" s="1"/>
      <c r="I263" s="1"/>
    </row>
    <row r="264" spans="1:9" ht="15">
      <c r="A264" s="7"/>
      <c r="B264" s="1"/>
      <c r="C264" s="1"/>
      <c r="D264" s="1"/>
      <c r="E264" s="1"/>
      <c r="F264" s="1"/>
      <c r="G264" s="1"/>
      <c r="H264" s="1"/>
      <c r="I264" s="1"/>
    </row>
    <row r="265" spans="1:9" ht="15">
      <c r="A265" s="7"/>
      <c r="B265" s="1"/>
      <c r="C265" s="1"/>
      <c r="D265" s="1"/>
      <c r="E265" s="1"/>
      <c r="F265" s="1"/>
      <c r="G265" s="1"/>
      <c r="H265" s="1"/>
      <c r="I265" s="1"/>
    </row>
    <row r="266" spans="1:9" ht="15">
      <c r="A266" s="7"/>
      <c r="B266" s="1"/>
      <c r="C266" s="1"/>
      <c r="D266" s="1"/>
      <c r="E266" s="1"/>
      <c r="F266" s="1"/>
      <c r="G266" s="1"/>
      <c r="H266" s="1"/>
      <c r="I266" s="1"/>
    </row>
    <row r="267" spans="1:9" ht="15">
      <c r="A267" s="7"/>
      <c r="B267" s="1"/>
      <c r="C267" s="1"/>
      <c r="D267" s="1"/>
      <c r="E267" s="1"/>
      <c r="F267" s="1"/>
      <c r="G267" s="1"/>
      <c r="H267" s="1"/>
      <c r="I267" s="1"/>
    </row>
    <row r="268" spans="1:9" ht="15">
      <c r="A268" s="7"/>
      <c r="B268" s="1"/>
      <c r="C268" s="1"/>
      <c r="D268" s="1"/>
      <c r="E268" s="1"/>
      <c r="F268" s="1"/>
      <c r="G268" s="1"/>
      <c r="H268" s="1"/>
      <c r="I268" s="1"/>
    </row>
    <row r="269" spans="1:9" ht="15">
      <c r="A269" s="7"/>
      <c r="B269" s="1"/>
      <c r="C269" s="1"/>
      <c r="D269" s="1"/>
      <c r="E269" s="1"/>
      <c r="F269" s="1"/>
      <c r="G269" s="1"/>
      <c r="H269" s="1"/>
      <c r="I269" s="1"/>
    </row>
    <row r="270" spans="1:9" ht="15">
      <c r="A270" s="7"/>
      <c r="B270" s="1"/>
      <c r="C270" s="1"/>
      <c r="D270" s="1"/>
      <c r="E270" s="1"/>
      <c r="F270" s="1"/>
      <c r="G270" s="1"/>
      <c r="H270" s="1"/>
      <c r="I270" s="1"/>
    </row>
    <row r="271" spans="1:9" ht="15">
      <c r="A271" s="7"/>
      <c r="B271" s="1"/>
      <c r="C271" s="1"/>
      <c r="D271" s="1"/>
      <c r="E271" s="1"/>
      <c r="F271" s="1"/>
      <c r="G271" s="1"/>
      <c r="H271" s="1"/>
      <c r="I271" s="1"/>
    </row>
    <row r="272" spans="1:9" ht="15">
      <c r="A272" s="7"/>
      <c r="B272" s="1"/>
      <c r="C272" s="1"/>
      <c r="D272" s="1"/>
      <c r="E272" s="1"/>
      <c r="F272" s="1"/>
      <c r="G272" s="1"/>
      <c r="H272" s="1"/>
      <c r="I272" s="1"/>
    </row>
    <row r="273" spans="1:9" ht="15">
      <c r="A273" s="7"/>
      <c r="B273" s="1"/>
      <c r="C273" s="1"/>
      <c r="D273" s="1"/>
      <c r="E273" s="1"/>
      <c r="F273" s="1"/>
      <c r="G273" s="1"/>
      <c r="H273" s="1"/>
      <c r="I273" s="1"/>
    </row>
    <row r="274" spans="1:9" ht="15">
      <c r="A274" s="7"/>
      <c r="B274" s="1"/>
      <c r="C274" s="1"/>
      <c r="D274" s="1"/>
      <c r="E274" s="1"/>
      <c r="F274" s="1"/>
      <c r="G274" s="1"/>
      <c r="H274" s="1"/>
      <c r="I274" s="1"/>
    </row>
    <row r="275" spans="1:9" ht="15">
      <c r="A275" s="7"/>
      <c r="B275" s="1"/>
      <c r="C275" s="1"/>
      <c r="D275" s="1"/>
      <c r="E275" s="1"/>
      <c r="F275" s="1"/>
      <c r="G275" s="1"/>
      <c r="H275" s="1"/>
      <c r="I275" s="1"/>
    </row>
    <row r="276" spans="1:9" ht="15">
      <c r="A276" s="7"/>
      <c r="B276" s="1"/>
      <c r="C276" s="1"/>
      <c r="D276" s="1"/>
      <c r="E276" s="1"/>
      <c r="F276" s="1"/>
      <c r="G276" s="1"/>
      <c r="H276" s="1"/>
      <c r="I276" s="1"/>
    </row>
    <row r="277" spans="1:9" ht="15">
      <c r="A277" s="7"/>
      <c r="B277" s="1"/>
      <c r="C277" s="1"/>
      <c r="D277" s="1"/>
      <c r="E277" s="1"/>
      <c r="F277" s="1"/>
      <c r="G277" s="1"/>
      <c r="H277" s="1"/>
      <c r="I277" s="1"/>
    </row>
    <row r="278" spans="1:9" ht="15">
      <c r="A278" s="7"/>
      <c r="B278" s="1"/>
      <c r="C278" s="1"/>
      <c r="D278" s="1"/>
      <c r="E278" s="1"/>
      <c r="F278" s="1"/>
      <c r="G278" s="1"/>
      <c r="H278" s="1"/>
      <c r="I278" s="1"/>
    </row>
    <row r="279" spans="1:9" ht="15">
      <c r="A279" s="7"/>
      <c r="B279" s="1"/>
      <c r="C279" s="1"/>
      <c r="D279" s="1"/>
      <c r="E279" s="1"/>
      <c r="F279" s="1"/>
      <c r="G279" s="1"/>
      <c r="H279" s="1"/>
      <c r="I279" s="1"/>
    </row>
    <row r="280" spans="1:9" ht="15">
      <c r="A280" s="7"/>
      <c r="B280" s="1"/>
      <c r="C280" s="1"/>
      <c r="D280" s="1"/>
      <c r="E280" s="1"/>
      <c r="F280" s="1"/>
      <c r="G280" s="1"/>
      <c r="H280" s="1"/>
      <c r="I280" s="1"/>
    </row>
    <row r="281" spans="1:9" ht="15">
      <c r="A281" s="7"/>
      <c r="B281" s="1"/>
      <c r="C281" s="1"/>
      <c r="D281" s="1"/>
      <c r="E281" s="1"/>
      <c r="F281" s="1"/>
      <c r="G281" s="1"/>
      <c r="H281" s="1"/>
      <c r="I281" s="1"/>
    </row>
    <row r="282" spans="1:9" ht="15">
      <c r="A282" s="7"/>
      <c r="B282" s="1"/>
      <c r="C282" s="1"/>
      <c r="D282" s="1"/>
      <c r="E282" s="1"/>
      <c r="F282" s="1"/>
      <c r="G282" s="1"/>
      <c r="H282" s="1"/>
      <c r="I282" s="1"/>
    </row>
    <row r="283" spans="1:9" ht="15">
      <c r="A283" s="7"/>
      <c r="B283" s="1"/>
      <c r="C283" s="1"/>
      <c r="D283" s="1"/>
      <c r="E283" s="1"/>
      <c r="F283" s="1"/>
      <c r="G283" s="1"/>
      <c r="H283" s="1"/>
      <c r="I283" s="1"/>
    </row>
    <row r="284" spans="1:9" ht="15">
      <c r="A284" s="7"/>
      <c r="B284" s="1"/>
      <c r="C284" s="1"/>
      <c r="D284" s="1"/>
      <c r="E284" s="1"/>
      <c r="F284" s="1"/>
      <c r="G284" s="1"/>
      <c r="H284" s="1"/>
      <c r="I284" s="1"/>
    </row>
    <row r="285" spans="1:9" ht="15">
      <c r="A285" s="7"/>
      <c r="B285" s="1"/>
      <c r="C285" s="1"/>
      <c r="D285" s="1"/>
      <c r="E285" s="1"/>
      <c r="F285" s="1"/>
      <c r="G285" s="1"/>
      <c r="H285" s="1"/>
      <c r="I285" s="1"/>
    </row>
    <row r="286" spans="1:9" ht="15">
      <c r="A286" s="7"/>
      <c r="B286" s="1"/>
      <c r="C286" s="1"/>
      <c r="D286" s="1"/>
      <c r="E286" s="1"/>
      <c r="F286" s="1"/>
      <c r="G286" s="1"/>
      <c r="H286" s="1"/>
      <c r="I286" s="1"/>
    </row>
    <row r="287" spans="1:9" ht="15">
      <c r="A287" s="7"/>
      <c r="B287" s="1"/>
      <c r="C287" s="1"/>
      <c r="D287" s="1"/>
      <c r="E287" s="1"/>
      <c r="F287" s="1"/>
      <c r="G287" s="1"/>
      <c r="H287" s="1"/>
      <c r="I287" s="1"/>
    </row>
    <row r="288" spans="1:9" ht="15">
      <c r="A288" s="7"/>
      <c r="B288" s="1"/>
      <c r="C288" s="1"/>
      <c r="D288" s="1"/>
      <c r="E288" s="1"/>
      <c r="F288" s="1"/>
      <c r="G288" s="1"/>
      <c r="H288" s="1"/>
      <c r="I288" s="1"/>
    </row>
    <row r="289" spans="1:9" ht="15">
      <c r="A289" s="7"/>
      <c r="B289" s="1"/>
      <c r="C289" s="1"/>
      <c r="D289" s="1"/>
      <c r="E289" s="1"/>
      <c r="F289" s="1"/>
      <c r="G289" s="1"/>
      <c r="H289" s="1"/>
      <c r="I289" s="1"/>
    </row>
    <row r="290" spans="1:9" ht="15">
      <c r="A290" s="7"/>
      <c r="B290" s="1"/>
      <c r="C290" s="1"/>
      <c r="D290" s="1"/>
      <c r="E290" s="1"/>
      <c r="F290" s="1"/>
      <c r="G290" s="1"/>
      <c r="H290" s="1"/>
      <c r="I290" s="1"/>
    </row>
    <row r="291" spans="1:9" ht="15">
      <c r="A291" s="7"/>
      <c r="B291" s="1"/>
      <c r="C291" s="1"/>
      <c r="D291" s="1"/>
      <c r="E291" s="1"/>
      <c r="F291" s="1"/>
      <c r="G291" s="1"/>
      <c r="H291" s="1"/>
      <c r="I291" s="1"/>
    </row>
    <row r="292" spans="1:9" ht="15">
      <c r="A292" s="7"/>
      <c r="B292" s="1"/>
      <c r="C292" s="1"/>
      <c r="D292" s="1"/>
      <c r="E292" s="1"/>
      <c r="F292" s="1"/>
      <c r="G292" s="1"/>
      <c r="H292" s="1"/>
      <c r="I292" s="1"/>
    </row>
    <row r="293" spans="1:9" ht="15">
      <c r="A293" s="7"/>
      <c r="B293" s="1"/>
      <c r="C293" s="1"/>
      <c r="D293" s="1"/>
      <c r="E293" s="1"/>
      <c r="F293" s="1"/>
      <c r="G293" s="1"/>
      <c r="H293" s="1"/>
      <c r="I293" s="1"/>
    </row>
    <row r="294" spans="1:9" ht="15">
      <c r="A294" s="7"/>
      <c r="B294" s="1"/>
      <c r="C294" s="1"/>
      <c r="D294" s="1"/>
      <c r="E294" s="1"/>
      <c r="F294" s="1"/>
      <c r="G294" s="1"/>
      <c r="H294" s="1"/>
      <c r="I294" s="1"/>
    </row>
    <row r="295" spans="1:9" ht="15">
      <c r="A295" s="7"/>
      <c r="B295" s="1"/>
      <c r="C295" s="1"/>
      <c r="D295" s="1"/>
      <c r="E295" s="1"/>
      <c r="F295" s="1"/>
      <c r="G295" s="1"/>
      <c r="H295" s="1"/>
      <c r="I295" s="1"/>
    </row>
    <row r="296" spans="1:9" ht="15">
      <c r="A296" s="7"/>
      <c r="B296" s="1"/>
      <c r="C296" s="1"/>
      <c r="D296" s="1"/>
      <c r="E296" s="1"/>
      <c r="F296" s="1"/>
      <c r="G296" s="1"/>
      <c r="H296" s="1"/>
      <c r="I296" s="1"/>
    </row>
    <row r="297" spans="1:9" ht="15">
      <c r="A297" s="7"/>
      <c r="B297" s="1"/>
      <c r="C297" s="1"/>
      <c r="D297" s="1"/>
      <c r="E297" s="1"/>
      <c r="F297" s="1"/>
      <c r="G297" s="1"/>
      <c r="H297" s="1"/>
      <c r="I297" s="1"/>
    </row>
    <row r="298" spans="1:9" ht="15">
      <c r="A298" s="7"/>
      <c r="B298" s="1"/>
      <c r="C298" s="1"/>
      <c r="D298" s="1"/>
      <c r="E298" s="1"/>
      <c r="F298" s="1"/>
      <c r="G298" s="1"/>
      <c r="H298" s="1"/>
      <c r="I298" s="1"/>
    </row>
    <row r="299" spans="1:9" ht="15">
      <c r="A299" s="7"/>
      <c r="B299" s="1"/>
      <c r="C299" s="1"/>
      <c r="D299" s="1"/>
      <c r="E299" s="1"/>
      <c r="F299" s="1"/>
      <c r="G299" s="1"/>
      <c r="H299" s="1"/>
      <c r="I299" s="1"/>
    </row>
    <row r="300" spans="1:9" ht="15">
      <c r="A300" s="7"/>
      <c r="B300" s="1"/>
      <c r="C300" s="1"/>
      <c r="D300" s="1"/>
      <c r="E300" s="1"/>
      <c r="F300" s="1"/>
      <c r="G300" s="1"/>
      <c r="H300" s="1"/>
      <c r="I300" s="1"/>
    </row>
    <row r="301" spans="1:9" ht="15">
      <c r="A301" s="7"/>
      <c r="B301" s="1"/>
      <c r="C301" s="1"/>
      <c r="D301" s="1"/>
      <c r="E301" s="1"/>
      <c r="F301" s="1"/>
      <c r="G301" s="1"/>
      <c r="H301" s="1"/>
      <c r="I301" s="1"/>
    </row>
    <row r="302" spans="1:9" ht="15">
      <c r="A302" s="7"/>
      <c r="B302" s="1"/>
      <c r="C302" s="1"/>
      <c r="D302" s="1"/>
      <c r="E302" s="1"/>
      <c r="F302" s="1"/>
      <c r="G302" s="1"/>
      <c r="H302" s="1"/>
      <c r="I302" s="1"/>
    </row>
    <row r="303" spans="1:9" ht="15">
      <c r="A303" s="7"/>
      <c r="B303" s="1"/>
      <c r="C303" s="1"/>
      <c r="D303" s="1"/>
      <c r="E303" s="1"/>
      <c r="F303" s="1"/>
      <c r="G303" s="1"/>
      <c r="H303" s="1"/>
      <c r="I303" s="1"/>
    </row>
    <row r="304" spans="1:9" ht="15">
      <c r="A304" s="7"/>
      <c r="B304" s="1"/>
      <c r="C304" s="1"/>
      <c r="D304" s="1"/>
      <c r="E304" s="1"/>
      <c r="F304" s="1"/>
      <c r="G304" s="1"/>
      <c r="H304" s="1"/>
      <c r="I304" s="1"/>
    </row>
    <row r="305" spans="1:9" ht="15">
      <c r="A305" s="7"/>
      <c r="B305" s="1"/>
      <c r="C305" s="1"/>
      <c r="D305" s="1"/>
      <c r="E305" s="1"/>
      <c r="F305" s="1"/>
      <c r="G305" s="1"/>
      <c r="H305" s="1"/>
      <c r="I305" s="1"/>
    </row>
    <row r="306" spans="1:9" ht="15">
      <c r="A306" s="7"/>
      <c r="B306" s="1"/>
      <c r="C306" s="1"/>
      <c r="D306" s="1"/>
      <c r="E306" s="1"/>
      <c r="F306" s="1"/>
      <c r="G306" s="1"/>
      <c r="H306" s="1"/>
      <c r="I306" s="1"/>
    </row>
    <row r="307" spans="1:9" ht="15">
      <c r="A307" s="7"/>
      <c r="B307" s="1"/>
      <c r="C307" s="1"/>
      <c r="D307" s="1"/>
      <c r="E307" s="1"/>
      <c r="F307" s="1"/>
      <c r="G307" s="1"/>
      <c r="H307" s="1"/>
      <c r="I307" s="1"/>
    </row>
    <row r="308" spans="1:9" ht="15">
      <c r="A308" s="7"/>
      <c r="B308" s="1"/>
      <c r="C308" s="1"/>
      <c r="D308" s="1"/>
      <c r="E308" s="1"/>
      <c r="F308" s="1"/>
      <c r="G308" s="1"/>
      <c r="H308" s="1"/>
      <c r="I308" s="1"/>
    </row>
    <row r="309" spans="1:9" ht="15">
      <c r="A309" s="7"/>
      <c r="B309" s="1"/>
      <c r="C309" s="1"/>
      <c r="D309" s="1"/>
      <c r="E309" s="1"/>
      <c r="F309" s="1"/>
      <c r="G309" s="1"/>
      <c r="H309" s="1"/>
      <c r="I309" s="1"/>
    </row>
    <row r="310" spans="1:9" ht="15">
      <c r="A310" s="7"/>
      <c r="B310" s="1"/>
      <c r="C310" s="1"/>
      <c r="D310" s="1"/>
      <c r="E310" s="1"/>
      <c r="F310" s="1"/>
      <c r="G310" s="1"/>
      <c r="H310" s="1"/>
      <c r="I310" s="1"/>
    </row>
    <row r="311" spans="1:9" ht="15">
      <c r="A311" s="7"/>
      <c r="B311" s="1"/>
      <c r="C311" s="1"/>
      <c r="D311" s="1"/>
      <c r="E311" s="1"/>
      <c r="F311" s="1"/>
      <c r="G311" s="1"/>
      <c r="H311" s="1"/>
      <c r="I311" s="1"/>
    </row>
    <row r="312" spans="1:9" ht="15">
      <c r="A312" s="7"/>
      <c r="B312" s="1"/>
      <c r="C312" s="1"/>
      <c r="D312" s="1"/>
      <c r="E312" s="1"/>
      <c r="F312" s="1"/>
      <c r="G312" s="1"/>
      <c r="H312" s="1"/>
      <c r="I312" s="1"/>
    </row>
    <row r="313" spans="1:9" ht="15">
      <c r="A313" s="7"/>
      <c r="B313" s="1"/>
      <c r="C313" s="1"/>
      <c r="D313" s="1"/>
      <c r="E313" s="1"/>
      <c r="F313" s="1"/>
      <c r="G313" s="1"/>
      <c r="H313" s="1"/>
      <c r="I313" s="1"/>
    </row>
    <row r="314" spans="1:9" ht="15">
      <c r="A314" s="7"/>
      <c r="B314" s="1"/>
      <c r="C314" s="1"/>
      <c r="D314" s="1"/>
      <c r="E314" s="1"/>
      <c r="F314" s="1"/>
      <c r="G314" s="1"/>
      <c r="H314" s="1"/>
      <c r="I314" s="1"/>
    </row>
    <row r="315" spans="1:9" ht="15">
      <c r="A315" s="7"/>
      <c r="B315" s="1"/>
      <c r="C315" s="1"/>
      <c r="D315" s="1"/>
      <c r="E315" s="1"/>
      <c r="F315" s="1"/>
      <c r="G315" s="1"/>
      <c r="H315" s="1"/>
      <c r="I315" s="1"/>
    </row>
    <row r="316" spans="1:9" ht="15">
      <c r="A316" s="7"/>
      <c r="B316" s="1"/>
      <c r="C316" s="1"/>
      <c r="D316" s="1"/>
      <c r="E316" s="1"/>
      <c r="F316" s="1"/>
      <c r="G316" s="1"/>
      <c r="H316" s="1"/>
      <c r="I316" s="1"/>
    </row>
    <row r="317" spans="1:9" ht="15">
      <c r="A317" s="7"/>
      <c r="B317" s="1"/>
      <c r="C317" s="1"/>
      <c r="D317" s="1"/>
      <c r="E317" s="1"/>
      <c r="F317" s="1"/>
      <c r="G317" s="1"/>
      <c r="H317" s="1"/>
      <c r="I317" s="1"/>
    </row>
    <row r="318" spans="1:9" ht="15">
      <c r="A318" s="7"/>
      <c r="B318" s="1"/>
      <c r="C318" s="1"/>
      <c r="D318" s="1"/>
      <c r="E318" s="1"/>
      <c r="F318" s="1"/>
      <c r="G318" s="1"/>
      <c r="H318" s="1"/>
      <c r="I318" s="1"/>
    </row>
    <row r="319" spans="1:9" ht="15">
      <c r="A319" s="7"/>
      <c r="B319" s="1"/>
      <c r="C319" s="1"/>
      <c r="D319" s="1"/>
      <c r="E319" s="1"/>
      <c r="F319" s="1"/>
      <c r="G319" s="1"/>
      <c r="H319" s="1"/>
      <c r="I319" s="1"/>
    </row>
    <row r="320" spans="1:9" ht="15">
      <c r="A320" s="7"/>
      <c r="B320" s="1"/>
      <c r="C320" s="1"/>
      <c r="D320" s="1"/>
      <c r="E320" s="1"/>
      <c r="F320" s="1"/>
      <c r="G320" s="1"/>
      <c r="H320" s="1"/>
      <c r="I320" s="1"/>
    </row>
    <row r="321" spans="1:9" ht="15">
      <c r="A321" s="7"/>
      <c r="B321" s="1"/>
      <c r="C321" s="1"/>
      <c r="D321" s="1"/>
      <c r="E321" s="1"/>
      <c r="F321" s="1"/>
      <c r="G321" s="1"/>
      <c r="H321" s="1"/>
      <c r="I321" s="1"/>
    </row>
    <row r="322" spans="1:9" ht="15">
      <c r="A322" s="7"/>
      <c r="B322" s="1"/>
      <c r="C322" s="1"/>
      <c r="D322" s="1"/>
      <c r="E322" s="1"/>
      <c r="F322" s="1"/>
      <c r="G322" s="1"/>
      <c r="H322" s="1"/>
      <c r="I322" s="1"/>
    </row>
    <row r="323" spans="1:9" ht="15">
      <c r="A323" s="7"/>
      <c r="B323" s="1"/>
      <c r="C323" s="1"/>
      <c r="D323" s="1"/>
      <c r="E323" s="1"/>
      <c r="F323" s="1"/>
      <c r="G323" s="1"/>
      <c r="H323" s="1"/>
      <c r="I323" s="1"/>
    </row>
    <row r="324" spans="1:9" ht="15">
      <c r="A324" s="7"/>
      <c r="B324" s="1"/>
      <c r="C324" s="1"/>
      <c r="D324" s="1"/>
      <c r="E324" s="1"/>
      <c r="F324" s="1"/>
      <c r="G324" s="1"/>
      <c r="H324" s="1"/>
      <c r="I324" s="1"/>
    </row>
    <row r="325" spans="1:9" ht="15">
      <c r="A325" s="7"/>
      <c r="B325" s="1"/>
      <c r="C325" s="1"/>
      <c r="D325" s="1"/>
      <c r="E325" s="1"/>
      <c r="F325" s="1"/>
      <c r="G325" s="1"/>
      <c r="H325" s="1"/>
      <c r="I325" s="1"/>
    </row>
    <row r="326" spans="1:9" ht="15">
      <c r="A326" s="7"/>
      <c r="B326" s="1"/>
      <c r="C326" s="1"/>
      <c r="D326" s="1"/>
      <c r="E326" s="1"/>
      <c r="F326" s="1"/>
      <c r="G326" s="1"/>
      <c r="H326" s="1"/>
      <c r="I326" s="1"/>
    </row>
    <row r="327" spans="1:9" ht="15">
      <c r="A327" s="7"/>
      <c r="B327" s="1"/>
      <c r="C327" s="1"/>
      <c r="D327" s="1"/>
      <c r="E327" s="1"/>
      <c r="F327" s="1"/>
      <c r="G327" s="1"/>
      <c r="H327" s="1"/>
      <c r="I327" s="1"/>
    </row>
    <row r="328" spans="1:9" ht="15">
      <c r="A328" s="7"/>
      <c r="B328" s="1"/>
      <c r="C328" s="1"/>
      <c r="D328" s="1"/>
      <c r="E328" s="1"/>
      <c r="F328" s="1"/>
      <c r="G328" s="1"/>
      <c r="H328" s="1"/>
      <c r="I328" s="1"/>
    </row>
    <row r="329" spans="1:9" ht="15">
      <c r="A329" s="7"/>
      <c r="B329" s="1"/>
      <c r="C329" s="1"/>
      <c r="D329" s="1"/>
      <c r="E329" s="1"/>
      <c r="F329" s="1"/>
      <c r="G329" s="1"/>
      <c r="H329" s="1"/>
      <c r="I329" s="1"/>
    </row>
    <row r="330" spans="1:9" ht="15">
      <c r="A330" s="7"/>
      <c r="B330" s="1"/>
      <c r="C330" s="1"/>
      <c r="D330" s="1"/>
      <c r="E330" s="1"/>
      <c r="F330" s="1"/>
      <c r="G330" s="1"/>
      <c r="H330" s="1"/>
      <c r="I330" s="1"/>
    </row>
    <row r="331" spans="1:9" ht="15">
      <c r="A331" s="7"/>
      <c r="B331" s="1"/>
      <c r="C331" s="1"/>
      <c r="D331" s="1"/>
      <c r="E331" s="1"/>
      <c r="F331" s="1"/>
      <c r="G331" s="1"/>
      <c r="H331" s="1"/>
      <c r="I331" s="1"/>
    </row>
    <row r="332" spans="1:9" ht="15">
      <c r="A332" s="7"/>
      <c r="B332" s="1"/>
      <c r="C332" s="1"/>
      <c r="D332" s="1"/>
      <c r="E332" s="1"/>
      <c r="F332" s="1"/>
      <c r="G332" s="1"/>
      <c r="H332" s="1"/>
      <c r="I332" s="1"/>
    </row>
    <row r="333" spans="1:9" ht="15">
      <c r="A333" s="7"/>
      <c r="B333" s="1"/>
      <c r="C333" s="1"/>
      <c r="D333" s="1"/>
      <c r="E333" s="1"/>
      <c r="F333" s="1"/>
      <c r="G333" s="1"/>
      <c r="H333" s="1"/>
      <c r="I333" s="1"/>
    </row>
    <row r="334" spans="1:9" ht="15">
      <c r="A334" s="7"/>
      <c r="B334" s="1"/>
      <c r="C334" s="1"/>
      <c r="D334" s="1"/>
      <c r="E334" s="1"/>
      <c r="F334" s="1"/>
      <c r="G334" s="1"/>
      <c r="H334" s="1"/>
      <c r="I334" s="1"/>
    </row>
    <row r="335" spans="1:9" ht="15">
      <c r="A335" s="7"/>
      <c r="B335" s="1"/>
      <c r="C335" s="1"/>
      <c r="D335" s="1"/>
      <c r="E335" s="1"/>
      <c r="F335" s="1"/>
      <c r="G335" s="1"/>
      <c r="H335" s="1"/>
      <c r="I335" s="1"/>
    </row>
    <row r="336" spans="1:9" ht="15">
      <c r="A336" s="7"/>
      <c r="B336" s="1"/>
      <c r="C336" s="1"/>
      <c r="D336" s="1"/>
      <c r="E336" s="1"/>
      <c r="F336" s="1"/>
      <c r="G336" s="1"/>
      <c r="H336" s="1"/>
      <c r="I336" s="1"/>
    </row>
    <row r="337" spans="1:9" ht="15">
      <c r="A337" s="7"/>
      <c r="B337" s="1"/>
      <c r="C337" s="1"/>
      <c r="D337" s="1"/>
      <c r="E337" s="1"/>
      <c r="F337" s="1"/>
      <c r="G337" s="1"/>
      <c r="H337" s="1"/>
      <c r="I337" s="1"/>
    </row>
    <row r="338" spans="1:9" ht="15">
      <c r="A338" s="7"/>
      <c r="B338" s="1"/>
      <c r="C338" s="1"/>
      <c r="D338" s="1"/>
      <c r="E338" s="1"/>
      <c r="F338" s="1"/>
      <c r="G338" s="1"/>
      <c r="H338" s="1"/>
      <c r="I338" s="1"/>
    </row>
    <row r="339" spans="1:9" ht="15">
      <c r="A339" s="7"/>
      <c r="B339" s="1"/>
      <c r="C339" s="1"/>
      <c r="D339" s="1"/>
      <c r="E339" s="1"/>
      <c r="F339" s="1"/>
      <c r="G339" s="1"/>
      <c r="H339" s="1"/>
      <c r="I339" s="1"/>
    </row>
    <row r="340" spans="1:9" ht="15">
      <c r="A340" s="7"/>
      <c r="B340" s="1"/>
      <c r="C340" s="1"/>
      <c r="D340" s="1"/>
      <c r="E340" s="1"/>
      <c r="F340" s="1"/>
      <c r="G340" s="1"/>
      <c r="H340" s="1"/>
      <c r="I340" s="1"/>
    </row>
    <row r="341" spans="1:9" ht="15">
      <c r="A341" s="7"/>
      <c r="B341" s="1"/>
      <c r="C341" s="1"/>
      <c r="D341" s="1"/>
      <c r="E341" s="1"/>
      <c r="F341" s="1"/>
      <c r="G341" s="1"/>
      <c r="H341" s="1"/>
      <c r="I341" s="1"/>
    </row>
    <row r="342" spans="1:9" ht="15">
      <c r="A342" s="7"/>
      <c r="B342" s="1"/>
      <c r="C342" s="1"/>
      <c r="D342" s="1"/>
      <c r="E342" s="1"/>
      <c r="F342" s="1"/>
      <c r="G342" s="1"/>
      <c r="H342" s="1"/>
      <c r="I342" s="1"/>
    </row>
    <row r="343" spans="1:9" ht="15">
      <c r="A343" s="7"/>
      <c r="B343" s="1"/>
      <c r="C343" s="1"/>
      <c r="D343" s="1"/>
      <c r="E343" s="1"/>
      <c r="F343" s="1"/>
      <c r="G343" s="1"/>
      <c r="H343" s="1"/>
      <c r="I343" s="1"/>
    </row>
    <row r="344" spans="1:9" ht="15">
      <c r="A344" s="7"/>
      <c r="B344" s="1"/>
      <c r="C344" s="1"/>
      <c r="D344" s="1"/>
      <c r="E344" s="1"/>
      <c r="F344" s="1"/>
      <c r="G344" s="1"/>
      <c r="H344" s="1"/>
      <c r="I344" s="1"/>
    </row>
    <row r="345" spans="1:9" ht="15">
      <c r="A345" s="7"/>
      <c r="B345" s="1"/>
      <c r="C345" s="1"/>
      <c r="D345" s="1"/>
      <c r="E345" s="1"/>
      <c r="F345" s="1"/>
      <c r="G345" s="1"/>
      <c r="H345" s="1"/>
      <c r="I345" s="1"/>
    </row>
    <row r="346" spans="1:9" ht="15">
      <c r="A346" s="7"/>
      <c r="B346" s="1"/>
      <c r="C346" s="1"/>
      <c r="D346" s="1"/>
      <c r="E346" s="1"/>
      <c r="F346" s="1"/>
      <c r="G346" s="1"/>
      <c r="H346" s="1"/>
      <c r="I346" s="1"/>
    </row>
    <row r="347" spans="1:9" ht="15">
      <c r="A347" s="7"/>
      <c r="B347" s="1"/>
      <c r="C347" s="1"/>
      <c r="D347" s="1"/>
      <c r="E347" s="1"/>
      <c r="F347" s="1"/>
      <c r="G347" s="1"/>
      <c r="H347" s="1"/>
      <c r="I347" s="1"/>
    </row>
    <row r="348" spans="1:9" ht="15">
      <c r="A348" s="7"/>
      <c r="B348" s="1"/>
      <c r="C348" s="1"/>
      <c r="D348" s="1"/>
      <c r="E348" s="1"/>
      <c r="F348" s="1"/>
      <c r="G348" s="1"/>
      <c r="H348" s="1"/>
      <c r="I348" s="1"/>
    </row>
    <row r="349" spans="1:9" ht="15">
      <c r="A349" s="7"/>
      <c r="B349" s="1"/>
      <c r="C349" s="1"/>
      <c r="D349" s="1"/>
      <c r="E349" s="1"/>
      <c r="F349" s="1"/>
      <c r="G349" s="1"/>
      <c r="H349" s="1"/>
      <c r="I349" s="1"/>
    </row>
    <row r="350" spans="1:9" ht="15">
      <c r="A350" s="7"/>
      <c r="B350" s="1"/>
      <c r="C350" s="1"/>
      <c r="D350" s="1"/>
      <c r="E350" s="1"/>
      <c r="F350" s="1"/>
      <c r="G350" s="1"/>
      <c r="H350" s="1"/>
      <c r="I350" s="1"/>
    </row>
    <row r="351" spans="1:9" ht="15">
      <c r="A351" s="7"/>
      <c r="B351" s="1"/>
      <c r="C351" s="1"/>
      <c r="D351" s="1"/>
      <c r="E351" s="1"/>
      <c r="F351" s="1"/>
      <c r="G351" s="1"/>
      <c r="H351" s="1"/>
      <c r="I351" s="1"/>
    </row>
    <row r="352" spans="1:9" ht="15">
      <c r="A352" s="7"/>
      <c r="B352" s="1"/>
      <c r="C352" s="1"/>
      <c r="D352" s="1"/>
      <c r="E352" s="1"/>
      <c r="F352" s="1"/>
      <c r="G352" s="1"/>
      <c r="H352" s="1"/>
      <c r="I352" s="1"/>
    </row>
    <row r="353" spans="1:9" ht="15">
      <c r="A353" s="7"/>
      <c r="B353" s="1"/>
      <c r="C353" s="1"/>
      <c r="D353" s="1"/>
      <c r="E353" s="1"/>
      <c r="F353" s="1"/>
      <c r="G353" s="1"/>
      <c r="H353" s="1"/>
      <c r="I353" s="1"/>
    </row>
    <row r="354" spans="1:9" ht="15">
      <c r="A354" s="7"/>
      <c r="B354" s="1"/>
      <c r="C354" s="1"/>
      <c r="D354" s="1"/>
      <c r="E354" s="1"/>
      <c r="F354" s="1"/>
      <c r="G354" s="1"/>
      <c r="H354" s="1"/>
      <c r="I354" s="1"/>
    </row>
    <row r="355" spans="1:9" ht="15">
      <c r="A355" s="7"/>
      <c r="B355" s="1"/>
      <c r="C355" s="1"/>
      <c r="D355" s="1"/>
      <c r="E355" s="1"/>
      <c r="F355" s="1"/>
      <c r="G355" s="1"/>
      <c r="H355" s="1"/>
      <c r="I355" s="1"/>
    </row>
    <row r="356" spans="1:9" ht="15">
      <c r="A356" s="7"/>
      <c r="B356" s="1"/>
      <c r="C356" s="1"/>
      <c r="D356" s="1"/>
      <c r="E356" s="1"/>
      <c r="F356" s="1"/>
      <c r="G356" s="1"/>
      <c r="H356" s="1"/>
      <c r="I356" s="1"/>
    </row>
    <row r="357" spans="1:9" ht="15">
      <c r="A357" s="7"/>
      <c r="B357" s="1"/>
      <c r="C357" s="1"/>
      <c r="D357" s="1"/>
      <c r="E357" s="1"/>
      <c r="F357" s="1"/>
      <c r="G357" s="1"/>
      <c r="H357" s="1"/>
      <c r="I357" s="1"/>
    </row>
    <row r="358" spans="1:9" ht="15">
      <c r="A358" s="7"/>
      <c r="B358" s="1"/>
      <c r="C358" s="1"/>
      <c r="D358" s="1"/>
      <c r="E358" s="1"/>
      <c r="F358" s="1"/>
      <c r="G358" s="1"/>
      <c r="H358" s="1"/>
      <c r="I358" s="1"/>
    </row>
    <row r="359" spans="1:9" ht="15">
      <c r="A359" s="7"/>
      <c r="B359" s="1"/>
      <c r="C359" s="1"/>
      <c r="D359" s="1"/>
      <c r="E359" s="1"/>
      <c r="F359" s="1"/>
      <c r="G359" s="1"/>
      <c r="H359" s="1"/>
      <c r="I359" s="1"/>
    </row>
    <row r="360" spans="1:9" ht="15">
      <c r="A360" s="7"/>
      <c r="B360" s="1"/>
      <c r="C360" s="1"/>
      <c r="D360" s="1"/>
      <c r="E360" s="1"/>
      <c r="F360" s="1"/>
      <c r="G360" s="1"/>
      <c r="H360" s="1"/>
      <c r="I360" s="1"/>
    </row>
    <row r="361" spans="1:9" ht="15">
      <c r="A361" s="7"/>
      <c r="B361" s="1"/>
      <c r="C361" s="1"/>
      <c r="D361" s="1"/>
      <c r="E361" s="1"/>
      <c r="F361" s="1"/>
      <c r="G361" s="1"/>
      <c r="H361" s="1"/>
      <c r="I361" s="1"/>
    </row>
    <row r="362" spans="1:9" ht="15">
      <c r="A362" s="7"/>
      <c r="B362" s="1"/>
      <c r="C362" s="1"/>
      <c r="D362" s="1"/>
      <c r="E362" s="1"/>
      <c r="F362" s="1"/>
      <c r="G362" s="1"/>
      <c r="H362" s="1"/>
      <c r="I362" s="1"/>
    </row>
    <row r="363" spans="1:9" ht="15">
      <c r="A363" s="7"/>
      <c r="B363" s="1"/>
      <c r="C363" s="1"/>
      <c r="D363" s="1"/>
      <c r="E363" s="1"/>
      <c r="F363" s="1"/>
      <c r="G363" s="1"/>
      <c r="H363" s="1"/>
      <c r="I363" s="1"/>
    </row>
    <row r="364" spans="1:9" ht="15">
      <c r="A364" s="7"/>
      <c r="B364" s="1"/>
      <c r="C364" s="1"/>
      <c r="D364" s="1"/>
      <c r="E364" s="1"/>
      <c r="F364" s="1"/>
      <c r="G364" s="1"/>
      <c r="H364" s="1"/>
      <c r="I364" s="1"/>
    </row>
    <row r="365" spans="1:9" ht="15">
      <c r="A365" s="7"/>
      <c r="B365" s="1"/>
      <c r="C365" s="1"/>
      <c r="D365" s="1"/>
      <c r="E365" s="1"/>
      <c r="F365" s="1"/>
      <c r="G365" s="1"/>
      <c r="H365" s="1"/>
      <c r="I365" s="1"/>
    </row>
    <row r="366" spans="1:9" ht="15">
      <c r="A366" s="7"/>
      <c r="B366" s="1"/>
      <c r="C366" s="1"/>
      <c r="D366" s="1"/>
      <c r="E366" s="1"/>
      <c r="F366" s="1"/>
      <c r="G366" s="1"/>
      <c r="H366" s="1"/>
      <c r="I366" s="1"/>
    </row>
    <row r="367" spans="1:9" ht="15">
      <c r="A367" s="7"/>
      <c r="B367" s="1"/>
      <c r="C367" s="1"/>
      <c r="D367" s="1"/>
      <c r="E367" s="1"/>
      <c r="F367" s="1"/>
      <c r="G367" s="1"/>
      <c r="H367" s="1"/>
      <c r="I367" s="1"/>
    </row>
    <row r="368" spans="1:9" ht="15">
      <c r="A368" s="7"/>
      <c r="B368" s="1"/>
      <c r="C368" s="1"/>
      <c r="D368" s="1"/>
      <c r="E368" s="1"/>
      <c r="F368" s="1"/>
      <c r="G368" s="1"/>
      <c r="H368" s="1"/>
      <c r="I368" s="1"/>
    </row>
    <row r="369" spans="1:9" ht="15">
      <c r="A369" s="7"/>
      <c r="B369" s="1"/>
      <c r="C369" s="1"/>
      <c r="D369" s="1"/>
      <c r="E369" s="1"/>
      <c r="F369" s="1"/>
      <c r="G369" s="1"/>
      <c r="H369" s="1"/>
      <c r="I369" s="1"/>
    </row>
    <row r="370" spans="1:9" ht="15">
      <c r="A370" s="7"/>
      <c r="B370" s="1"/>
      <c r="C370" s="1"/>
      <c r="D370" s="1"/>
      <c r="E370" s="1"/>
      <c r="F370" s="1"/>
      <c r="G370" s="1"/>
      <c r="H370" s="1"/>
      <c r="I370" s="1"/>
    </row>
    <row r="371" spans="1:9" ht="15">
      <c r="A371" s="7"/>
      <c r="B371" s="1"/>
      <c r="C371" s="1"/>
      <c r="D371" s="1"/>
      <c r="E371" s="1"/>
      <c r="F371" s="1"/>
      <c r="G371" s="1"/>
      <c r="H371" s="1"/>
      <c r="I371" s="1"/>
    </row>
    <row r="372" spans="1:9" ht="15">
      <c r="A372" s="7"/>
      <c r="B372" s="1"/>
      <c r="C372" s="1"/>
      <c r="D372" s="1"/>
      <c r="E372" s="1"/>
      <c r="F372" s="1"/>
      <c r="G372" s="1"/>
      <c r="H372" s="1"/>
      <c r="I372" s="1"/>
    </row>
    <row r="373" spans="1:9" ht="15">
      <c r="A373" s="7"/>
      <c r="B373" s="1"/>
      <c r="C373" s="1"/>
      <c r="D373" s="1"/>
      <c r="E373" s="1"/>
      <c r="F373" s="1"/>
      <c r="G373" s="1"/>
      <c r="H373" s="1"/>
      <c r="I373" s="1"/>
    </row>
    <row r="374" spans="1:9" ht="15">
      <c r="A374" s="7"/>
      <c r="B374" s="1"/>
      <c r="C374" s="1"/>
      <c r="D374" s="1"/>
      <c r="E374" s="1"/>
      <c r="F374" s="1"/>
      <c r="G374" s="1"/>
      <c r="H374" s="1"/>
      <c r="I374" s="1"/>
    </row>
    <row r="375" spans="1:9" ht="15">
      <c r="A375" s="7"/>
      <c r="B375" s="1"/>
      <c r="C375" s="1"/>
      <c r="D375" s="1"/>
      <c r="E375" s="1"/>
      <c r="F375" s="1"/>
      <c r="G375" s="1"/>
      <c r="H375" s="1"/>
      <c r="I375" s="1"/>
    </row>
    <row r="376" spans="1:9" ht="15">
      <c r="A376" s="7"/>
      <c r="B376" s="1"/>
      <c r="C376" s="1"/>
      <c r="D376" s="1"/>
      <c r="E376" s="1"/>
      <c r="F376" s="1"/>
      <c r="G376" s="1"/>
      <c r="H376" s="1"/>
      <c r="I376" s="1"/>
    </row>
    <row r="377" spans="1:9" ht="15">
      <c r="A377" s="7"/>
      <c r="B377" s="1"/>
      <c r="C377" s="1"/>
      <c r="D377" s="1"/>
      <c r="E377" s="1"/>
      <c r="F377" s="1"/>
      <c r="G377" s="1"/>
      <c r="H377" s="1"/>
      <c r="I377" s="1"/>
    </row>
    <row r="378" spans="1:9" ht="15">
      <c r="A378" s="7"/>
      <c r="B378" s="1"/>
      <c r="C378" s="1"/>
      <c r="D378" s="1"/>
      <c r="E378" s="1"/>
      <c r="F378" s="1"/>
      <c r="G378" s="1"/>
      <c r="H378" s="1"/>
      <c r="I378" s="1"/>
    </row>
    <row r="379" spans="1:9" ht="15">
      <c r="A379" s="7"/>
      <c r="B379" s="1"/>
      <c r="C379" s="1"/>
      <c r="D379" s="1"/>
      <c r="E379" s="1"/>
      <c r="F379" s="1"/>
      <c r="G379" s="1"/>
      <c r="H379" s="1"/>
      <c r="I379" s="1"/>
    </row>
    <row r="380" spans="1:9" ht="15">
      <c r="A380" s="7"/>
      <c r="B380" s="1"/>
      <c r="C380" s="1"/>
      <c r="D380" s="1"/>
      <c r="E380" s="1"/>
      <c r="F380" s="1"/>
      <c r="G380" s="1"/>
      <c r="H380" s="1"/>
      <c r="I380" s="1"/>
    </row>
    <row r="381" spans="1:9" ht="15">
      <c r="A381" s="7"/>
      <c r="B381" s="1"/>
      <c r="C381" s="1"/>
      <c r="D381" s="1"/>
      <c r="E381" s="1"/>
      <c r="F381" s="1"/>
      <c r="G381" s="1"/>
      <c r="H381" s="1"/>
      <c r="I381" s="1"/>
    </row>
    <row r="382" spans="1:9" ht="15">
      <c r="A382" s="7"/>
      <c r="B382" s="1"/>
      <c r="C382" s="1"/>
      <c r="D382" s="1"/>
      <c r="E382" s="1"/>
      <c r="F382" s="1"/>
      <c r="G382" s="1"/>
      <c r="H382" s="1"/>
      <c r="I382" s="1"/>
    </row>
    <row r="383" spans="1:9" ht="15">
      <c r="A383" s="7"/>
      <c r="B383" s="1"/>
      <c r="C383" s="1"/>
      <c r="D383" s="1"/>
      <c r="E383" s="1"/>
      <c r="F383" s="1"/>
      <c r="G383" s="1"/>
      <c r="H383" s="1"/>
      <c r="I383" s="1"/>
    </row>
    <row r="384" spans="1:9" ht="15">
      <c r="A384" s="7"/>
      <c r="B384" s="1"/>
      <c r="C384" s="1"/>
      <c r="D384" s="1"/>
      <c r="E384" s="1"/>
      <c r="F384" s="1"/>
      <c r="G384" s="1"/>
      <c r="H384" s="1"/>
      <c r="I384" s="1"/>
    </row>
    <row r="385" spans="1:9" ht="15">
      <c r="A385" s="7"/>
      <c r="B385" s="1"/>
      <c r="C385" s="1"/>
      <c r="D385" s="1"/>
      <c r="E385" s="1"/>
      <c r="F385" s="1"/>
      <c r="G385" s="1"/>
      <c r="H385" s="1"/>
      <c r="I385" s="1"/>
    </row>
    <row r="386" spans="1:9" ht="15">
      <c r="A386" s="7"/>
      <c r="B386" s="1"/>
      <c r="C386" s="1"/>
      <c r="D386" s="1"/>
      <c r="E386" s="1"/>
      <c r="F386" s="1"/>
      <c r="G386" s="1"/>
      <c r="H386" s="1"/>
      <c r="I386" s="1"/>
    </row>
    <row r="387" spans="1:9" ht="15">
      <c r="A387" s="7"/>
      <c r="B387" s="1"/>
      <c r="C387" s="1"/>
      <c r="D387" s="1"/>
      <c r="E387" s="1"/>
      <c r="F387" s="1"/>
      <c r="G387" s="1"/>
      <c r="H387" s="1"/>
      <c r="I387" s="1"/>
    </row>
    <row r="388" spans="1:9" ht="15">
      <c r="A388" s="7"/>
      <c r="B388" s="1"/>
      <c r="C388" s="1"/>
      <c r="D388" s="1"/>
      <c r="E388" s="1"/>
      <c r="F388" s="1"/>
      <c r="G388" s="1"/>
      <c r="H388" s="1"/>
      <c r="I388" s="1"/>
    </row>
    <row r="389" spans="1:9" ht="15">
      <c r="A389" s="7"/>
      <c r="B389" s="1"/>
      <c r="C389" s="1"/>
      <c r="D389" s="1"/>
      <c r="E389" s="1"/>
      <c r="F389" s="1"/>
      <c r="G389" s="1"/>
      <c r="H389" s="1"/>
      <c r="I389" s="1"/>
    </row>
    <row r="390" spans="1:9" ht="15">
      <c r="A390" s="7"/>
      <c r="B390" s="1"/>
      <c r="C390" s="1"/>
      <c r="D390" s="1"/>
      <c r="E390" s="1"/>
      <c r="F390" s="1"/>
      <c r="G390" s="1"/>
      <c r="H390" s="1"/>
      <c r="I390" s="1"/>
    </row>
    <row r="391" spans="1:9" ht="15">
      <c r="A391" s="7"/>
      <c r="B391" s="1"/>
      <c r="C391" s="1"/>
      <c r="D391" s="1"/>
      <c r="E391" s="1"/>
      <c r="F391" s="1"/>
      <c r="G391" s="1"/>
      <c r="H391" s="1"/>
      <c r="I391" s="1"/>
    </row>
    <row r="392" spans="1:9" ht="15">
      <c r="A392" s="7"/>
      <c r="B392" s="1"/>
      <c r="C392" s="1"/>
      <c r="D392" s="1"/>
      <c r="E392" s="1"/>
      <c r="F392" s="1"/>
      <c r="G392" s="1"/>
      <c r="H392" s="1"/>
      <c r="I392" s="1"/>
    </row>
    <row r="393" spans="1:9" ht="15">
      <c r="A393" s="7"/>
      <c r="B393" s="1"/>
      <c r="C393" s="1"/>
      <c r="D393" s="1"/>
      <c r="E393" s="1"/>
      <c r="F393" s="1"/>
      <c r="G393" s="1"/>
      <c r="H393" s="1"/>
      <c r="I393" s="1"/>
    </row>
    <row r="394" spans="1:9" ht="15">
      <c r="A394" s="7"/>
      <c r="B394" s="1"/>
      <c r="C394" s="1"/>
      <c r="D394" s="1"/>
      <c r="E394" s="1"/>
      <c r="F394" s="1"/>
      <c r="G394" s="1"/>
      <c r="H394" s="1"/>
      <c r="I394" s="1"/>
    </row>
    <row r="395" spans="1:9" ht="15">
      <c r="A395" s="7"/>
      <c r="B395" s="1"/>
      <c r="C395" s="1"/>
      <c r="D395" s="1"/>
      <c r="E395" s="1"/>
      <c r="F395" s="1"/>
      <c r="G395" s="1"/>
      <c r="H395" s="1"/>
      <c r="I395" s="1"/>
    </row>
    <row r="396" spans="1:9" ht="15">
      <c r="A396" s="7"/>
      <c r="B396" s="1"/>
      <c r="C396" s="1"/>
      <c r="D396" s="1"/>
      <c r="E396" s="1"/>
      <c r="F396" s="1"/>
      <c r="G396" s="1"/>
      <c r="H396" s="1"/>
      <c r="I396" s="1"/>
    </row>
    <row r="397" spans="1:9" ht="15">
      <c r="A397" s="7"/>
      <c r="B397" s="1"/>
      <c r="C397" s="1"/>
      <c r="D397" s="1"/>
      <c r="E397" s="1"/>
      <c r="F397" s="1"/>
      <c r="G397" s="1"/>
      <c r="H397" s="1"/>
      <c r="I397" s="1"/>
    </row>
    <row r="398" spans="1:9" ht="15">
      <c r="A398" s="7"/>
      <c r="B398" s="1"/>
      <c r="C398" s="1"/>
      <c r="D398" s="1"/>
      <c r="E398" s="1"/>
      <c r="F398" s="1"/>
      <c r="G398" s="1"/>
      <c r="H398" s="1"/>
      <c r="I398" s="1"/>
    </row>
    <row r="399" spans="1:9" ht="15">
      <c r="A399" s="7"/>
      <c r="B399" s="1"/>
      <c r="C399" s="1"/>
      <c r="D399" s="1"/>
      <c r="E399" s="1"/>
      <c r="F399" s="1"/>
      <c r="G399" s="1"/>
      <c r="H399" s="1"/>
      <c r="I399" s="1"/>
    </row>
    <row r="400" spans="1:9" ht="15">
      <c r="A400" s="7"/>
      <c r="B400" s="1"/>
      <c r="C400" s="1"/>
      <c r="D400" s="1"/>
      <c r="E400" s="1"/>
      <c r="F400" s="1"/>
      <c r="G400" s="1"/>
      <c r="H400" s="1"/>
      <c r="I400" s="1"/>
    </row>
    <row r="401" spans="1:9" ht="15">
      <c r="A401" s="7"/>
      <c r="B401" s="1"/>
      <c r="C401" s="1"/>
      <c r="D401" s="1"/>
      <c r="E401" s="1"/>
      <c r="F401" s="1"/>
      <c r="G401" s="1"/>
      <c r="H401" s="1"/>
      <c r="I401" s="1"/>
    </row>
    <row r="402" spans="1:9" ht="15">
      <c r="A402" s="7"/>
      <c r="B402" s="1"/>
      <c r="C402" s="1"/>
      <c r="D402" s="1"/>
      <c r="E402" s="1"/>
      <c r="F402" s="1"/>
      <c r="G402" s="1"/>
      <c r="H402" s="1"/>
      <c r="I402" s="1"/>
    </row>
    <row r="403" spans="1:9" ht="15">
      <c r="A403" s="7"/>
      <c r="B403" s="1"/>
      <c r="C403" s="1"/>
      <c r="D403" s="1"/>
      <c r="E403" s="1"/>
      <c r="F403" s="1"/>
      <c r="G403" s="1"/>
      <c r="H403" s="1"/>
      <c r="I403" s="1"/>
    </row>
    <row r="404" spans="1:9" ht="15">
      <c r="A404" s="7"/>
      <c r="B404" s="1"/>
      <c r="C404" s="1"/>
      <c r="D404" s="1"/>
      <c r="E404" s="1"/>
      <c r="F404" s="1"/>
      <c r="G404" s="1"/>
      <c r="H404" s="1"/>
      <c r="I404" s="1"/>
    </row>
    <row r="405" spans="1:9" ht="15">
      <c r="A405" s="7"/>
      <c r="B405" s="1"/>
      <c r="C405" s="1"/>
      <c r="D405" s="1"/>
      <c r="E405" s="1"/>
      <c r="F405" s="1"/>
      <c r="G405" s="1"/>
      <c r="H405" s="1"/>
      <c r="I405" s="1"/>
    </row>
    <row r="406" spans="1:9" ht="15">
      <c r="A406" s="7"/>
      <c r="B406" s="1"/>
      <c r="C406" s="1"/>
      <c r="D406" s="1"/>
      <c r="E406" s="1"/>
      <c r="F406" s="1"/>
      <c r="G406" s="1"/>
      <c r="H406" s="1"/>
      <c r="I406" s="1"/>
    </row>
    <row r="407" spans="1:9" ht="15">
      <c r="A407" s="7"/>
      <c r="B407" s="1"/>
      <c r="C407" s="1"/>
      <c r="D407" s="1"/>
      <c r="E407" s="1"/>
      <c r="F407" s="1"/>
      <c r="G407" s="1"/>
      <c r="H407" s="1"/>
      <c r="I407" s="1"/>
    </row>
    <row r="408" spans="1:9" ht="15">
      <c r="A408" s="7"/>
      <c r="B408" s="1"/>
      <c r="C408" s="1"/>
      <c r="D408" s="1"/>
      <c r="E408" s="1"/>
      <c r="F408" s="1"/>
      <c r="G408" s="1"/>
      <c r="H408" s="1"/>
      <c r="I408" s="1"/>
    </row>
    <row r="409" spans="1:9" ht="15">
      <c r="A409" s="7"/>
      <c r="B409" s="1"/>
      <c r="C409" s="1"/>
      <c r="D409" s="1"/>
      <c r="E409" s="1"/>
      <c r="F409" s="1"/>
      <c r="G409" s="1"/>
      <c r="H409" s="1"/>
      <c r="I409" s="1"/>
    </row>
    <row r="410" spans="1:9" ht="15">
      <c r="A410" s="7"/>
      <c r="B410" s="1"/>
      <c r="C410" s="1"/>
      <c r="D410" s="1"/>
      <c r="E410" s="1"/>
      <c r="F410" s="1"/>
      <c r="G410" s="1"/>
      <c r="H410" s="1"/>
      <c r="I410" s="1"/>
    </row>
    <row r="411" spans="1:9" ht="15">
      <c r="A411" s="7"/>
      <c r="B411" s="1"/>
      <c r="C411" s="1"/>
      <c r="D411" s="1"/>
      <c r="E411" s="1"/>
      <c r="F411" s="1"/>
      <c r="G411" s="1"/>
      <c r="H411" s="1"/>
      <c r="I411" s="1"/>
    </row>
    <row r="412" spans="1:9" ht="15">
      <c r="A412" s="7"/>
      <c r="B412" s="1"/>
      <c r="C412" s="1"/>
      <c r="D412" s="1"/>
      <c r="E412" s="1"/>
      <c r="F412" s="1"/>
      <c r="G412" s="1"/>
      <c r="H412" s="1"/>
      <c r="I412" s="1"/>
    </row>
    <row r="413" spans="1:9" ht="15">
      <c r="A413" s="7"/>
      <c r="B413" s="1"/>
      <c r="C413" s="1"/>
      <c r="D413" s="1"/>
      <c r="E413" s="1"/>
      <c r="F413" s="1"/>
      <c r="G413" s="1"/>
      <c r="H413" s="1"/>
      <c r="I413" s="1"/>
    </row>
    <row r="414" spans="1:9" ht="15">
      <c r="A414" s="7"/>
      <c r="B414" s="1"/>
      <c r="C414" s="1"/>
      <c r="D414" s="1"/>
      <c r="E414" s="1"/>
      <c r="F414" s="1"/>
      <c r="G414" s="1"/>
      <c r="H414" s="1"/>
      <c r="I414" s="1"/>
    </row>
    <row r="415" spans="1:9" ht="15">
      <c r="A415" s="7"/>
      <c r="B415" s="1"/>
      <c r="C415" s="1"/>
      <c r="D415" s="1"/>
      <c r="E415" s="1"/>
      <c r="F415" s="1"/>
      <c r="G415" s="1"/>
      <c r="H415" s="1"/>
      <c r="I415" s="1"/>
    </row>
    <row r="416" spans="1:9" ht="15">
      <c r="A416" s="7"/>
      <c r="B416" s="1"/>
      <c r="C416" s="1"/>
      <c r="D416" s="1"/>
      <c r="E416" s="1"/>
      <c r="F416" s="1"/>
      <c r="G416" s="1"/>
      <c r="H416" s="1"/>
      <c r="I416" s="1"/>
    </row>
    <row r="417" spans="1:9" ht="15">
      <c r="A417" s="7"/>
      <c r="B417" s="1"/>
      <c r="C417" s="1"/>
      <c r="D417" s="1"/>
      <c r="E417" s="1"/>
      <c r="F417" s="1"/>
      <c r="G417" s="1"/>
      <c r="H417" s="1"/>
      <c r="I417" s="1"/>
    </row>
    <row r="418" spans="1:9" ht="15">
      <c r="A418" s="7"/>
      <c r="B418" s="1"/>
      <c r="C418" s="1"/>
      <c r="D418" s="1"/>
      <c r="E418" s="1"/>
      <c r="F418" s="1"/>
      <c r="G418" s="1"/>
      <c r="H418" s="1"/>
      <c r="I418" s="1"/>
    </row>
    <row r="419" spans="1:9" ht="15">
      <c r="A419" s="7"/>
      <c r="B419" s="1"/>
      <c r="C419" s="1"/>
      <c r="D419" s="1"/>
      <c r="E419" s="1"/>
      <c r="F419" s="1"/>
      <c r="G419" s="1"/>
      <c r="H419" s="1"/>
      <c r="I419" s="1"/>
    </row>
    <row r="420" spans="1:9" ht="15">
      <c r="A420" s="7"/>
      <c r="B420" s="1"/>
      <c r="C420" s="1"/>
      <c r="D420" s="1"/>
      <c r="E420" s="1"/>
      <c r="F420" s="1"/>
      <c r="G420" s="1"/>
      <c r="H420" s="1"/>
      <c r="I420" s="1"/>
    </row>
    <row r="421" spans="1:9" ht="15">
      <c r="A421" s="7"/>
      <c r="B421" s="1"/>
      <c r="C421" s="1"/>
      <c r="D421" s="1"/>
      <c r="E421" s="1"/>
      <c r="F421" s="1"/>
      <c r="G421" s="1"/>
      <c r="H421" s="1"/>
      <c r="I421" s="1"/>
    </row>
    <row r="422" spans="1:9" ht="15">
      <c r="A422" s="7"/>
      <c r="B422" s="1"/>
      <c r="C422" s="1"/>
      <c r="D422" s="1"/>
      <c r="E422" s="1"/>
      <c r="F422" s="1"/>
      <c r="G422" s="1"/>
      <c r="H422" s="1"/>
      <c r="I422" s="1"/>
    </row>
    <row r="423" spans="1:9" ht="15">
      <c r="A423" s="7"/>
      <c r="B423" s="1"/>
      <c r="C423" s="1"/>
      <c r="D423" s="1"/>
      <c r="E423" s="1"/>
      <c r="F423" s="1"/>
      <c r="G423" s="1"/>
      <c r="H423" s="1"/>
      <c r="I423" s="1"/>
    </row>
    <row r="424" spans="1:9" ht="15">
      <c r="A424" s="7"/>
      <c r="B424" s="1"/>
      <c r="C424" s="1"/>
      <c r="D424" s="1"/>
      <c r="E424" s="1"/>
      <c r="F424" s="1"/>
      <c r="G424" s="1"/>
      <c r="H424" s="1"/>
      <c r="I424" s="1"/>
    </row>
    <row r="425" spans="1:9" ht="15">
      <c r="A425" s="7"/>
      <c r="B425" s="1"/>
      <c r="C425" s="1"/>
      <c r="D425" s="1"/>
      <c r="E425" s="1"/>
      <c r="F425" s="1"/>
      <c r="G425" s="1"/>
      <c r="H425" s="1"/>
      <c r="I425" s="1"/>
    </row>
    <row r="426" spans="1:9" ht="15">
      <c r="A426" s="7"/>
      <c r="B426" s="1"/>
      <c r="C426" s="1"/>
      <c r="D426" s="1"/>
      <c r="E426" s="1"/>
      <c r="F426" s="1"/>
      <c r="G426" s="1"/>
      <c r="H426" s="1"/>
      <c r="I426" s="1"/>
    </row>
    <row r="427" spans="1:9" ht="15">
      <c r="A427" s="7"/>
      <c r="B427" s="1"/>
      <c r="C427" s="1"/>
      <c r="D427" s="1"/>
      <c r="E427" s="1"/>
      <c r="F427" s="1"/>
      <c r="G427" s="1"/>
      <c r="H427" s="1"/>
      <c r="I427" s="1"/>
    </row>
    <row r="428" spans="1:9" ht="15">
      <c r="A428" s="7"/>
      <c r="B428" s="1"/>
      <c r="C428" s="1"/>
      <c r="D428" s="1"/>
      <c r="E428" s="1"/>
      <c r="F428" s="1"/>
      <c r="G428" s="1"/>
      <c r="H428" s="1"/>
      <c r="I428" s="1"/>
    </row>
    <row r="429" spans="1:9" ht="15">
      <c r="A429" s="7"/>
      <c r="B429" s="1"/>
      <c r="C429" s="1"/>
      <c r="D429" s="1"/>
      <c r="E429" s="1"/>
      <c r="F429" s="1"/>
      <c r="G429" s="1"/>
      <c r="H429" s="1"/>
      <c r="I429" s="1"/>
    </row>
    <row r="430" spans="1:9" ht="15">
      <c r="A430" s="7"/>
      <c r="B430" s="1"/>
      <c r="C430" s="1"/>
      <c r="D430" s="1"/>
      <c r="E430" s="1"/>
      <c r="F430" s="1"/>
      <c r="G430" s="1"/>
      <c r="H430" s="1"/>
      <c r="I430" s="1"/>
    </row>
    <row r="431" spans="1:9" ht="15">
      <c r="A431" s="7"/>
      <c r="B431" s="1"/>
      <c r="C431" s="1"/>
      <c r="D431" s="1"/>
      <c r="E431" s="1"/>
      <c r="F431" s="1"/>
      <c r="G431" s="1"/>
      <c r="H431" s="1"/>
      <c r="I431" s="1"/>
    </row>
    <row r="432" spans="1:9" ht="15">
      <c r="A432" s="7"/>
      <c r="B432" s="1"/>
      <c r="C432" s="1"/>
      <c r="D432" s="1"/>
      <c r="E432" s="1"/>
      <c r="F432" s="1"/>
      <c r="G432" s="1"/>
      <c r="H432" s="1"/>
      <c r="I432" s="1"/>
    </row>
    <row r="433" spans="1:9" ht="15">
      <c r="A433" s="7"/>
      <c r="B433" s="1"/>
      <c r="C433" s="1"/>
      <c r="D433" s="1"/>
      <c r="E433" s="1"/>
      <c r="F433" s="1"/>
      <c r="G433" s="1"/>
      <c r="H433" s="1"/>
      <c r="I433" s="1"/>
    </row>
    <row r="434" spans="1:9" ht="15">
      <c r="A434" s="7"/>
      <c r="B434" s="1"/>
      <c r="C434" s="1"/>
      <c r="D434" s="1"/>
      <c r="E434" s="1"/>
      <c r="F434" s="1"/>
      <c r="G434" s="1"/>
      <c r="H434" s="1"/>
      <c r="I434" s="1"/>
    </row>
    <row r="435" spans="1:9" ht="15">
      <c r="A435" s="7"/>
      <c r="B435" s="1"/>
      <c r="C435" s="1"/>
      <c r="D435" s="1"/>
      <c r="E435" s="1"/>
      <c r="F435" s="1"/>
      <c r="G435" s="1"/>
      <c r="H435" s="1"/>
      <c r="I435" s="1"/>
    </row>
    <row r="436" spans="1:9" ht="15">
      <c r="A436" s="7"/>
      <c r="B436" s="1"/>
      <c r="C436" s="1"/>
      <c r="D436" s="1"/>
      <c r="E436" s="1"/>
      <c r="F436" s="1"/>
      <c r="G436" s="1"/>
      <c r="H436" s="1"/>
      <c r="I436" s="1"/>
    </row>
    <row r="437" spans="1:9" ht="15">
      <c r="A437" s="7"/>
      <c r="B437" s="1"/>
      <c r="C437" s="1"/>
      <c r="D437" s="1"/>
      <c r="E437" s="1"/>
      <c r="F437" s="1"/>
      <c r="G437" s="1"/>
      <c r="H437" s="1"/>
      <c r="I437" s="1"/>
    </row>
    <row r="438" spans="1:9" ht="15">
      <c r="A438" s="7"/>
      <c r="B438" s="1"/>
      <c r="C438" s="1"/>
      <c r="D438" s="1"/>
      <c r="E438" s="1"/>
      <c r="F438" s="1"/>
      <c r="G438" s="1"/>
      <c r="H438" s="1"/>
      <c r="I438" s="1"/>
    </row>
    <row r="439" spans="1:9" ht="15">
      <c r="A439" s="7"/>
      <c r="B439" s="1"/>
      <c r="C439" s="1"/>
      <c r="D439" s="1"/>
      <c r="E439" s="1"/>
      <c r="F439" s="1"/>
      <c r="G439" s="1"/>
      <c r="H439" s="1"/>
      <c r="I439" s="1"/>
    </row>
    <row r="440" spans="1:9" ht="15">
      <c r="A440" s="7"/>
      <c r="B440" s="1"/>
      <c r="C440" s="1"/>
      <c r="D440" s="1"/>
      <c r="E440" s="1"/>
      <c r="F440" s="1"/>
      <c r="G440" s="1"/>
      <c r="H440" s="1"/>
      <c r="I440" s="1"/>
    </row>
    <row r="441" spans="1:9" ht="15">
      <c r="A441" s="7"/>
      <c r="B441" s="1"/>
      <c r="C441" s="1"/>
      <c r="D441" s="1"/>
      <c r="E441" s="1"/>
      <c r="F441" s="1"/>
      <c r="G441" s="1"/>
      <c r="H441" s="1"/>
      <c r="I441" s="1"/>
    </row>
    <row r="442" spans="1:9" ht="15">
      <c r="A442" s="7"/>
      <c r="B442" s="1"/>
      <c r="C442" s="1"/>
      <c r="D442" s="1"/>
      <c r="E442" s="1"/>
      <c r="F442" s="1"/>
      <c r="G442" s="1"/>
      <c r="H442" s="1"/>
      <c r="I442" s="1"/>
    </row>
    <row r="443" spans="1:9" ht="15">
      <c r="A443" s="7"/>
      <c r="B443" s="1"/>
      <c r="C443" s="1"/>
      <c r="D443" s="1"/>
      <c r="E443" s="1"/>
      <c r="F443" s="1"/>
      <c r="G443" s="1"/>
      <c r="H443" s="1"/>
      <c r="I443" s="1"/>
    </row>
    <row r="444" spans="1:9" ht="15">
      <c r="A444" s="7"/>
      <c r="B444" s="1"/>
      <c r="C444" s="1"/>
      <c r="D444" s="1"/>
      <c r="E444" s="1"/>
      <c r="F444" s="1"/>
      <c r="G444" s="1"/>
      <c r="H444" s="1"/>
      <c r="I444" s="1"/>
    </row>
    <row r="445" spans="1:9" ht="15">
      <c r="A445" s="7"/>
      <c r="B445" s="1"/>
      <c r="C445" s="1"/>
      <c r="D445" s="1"/>
      <c r="E445" s="1"/>
      <c r="F445" s="1"/>
      <c r="G445" s="1"/>
      <c r="H445" s="1"/>
      <c r="I445" s="1"/>
    </row>
    <row r="446" spans="1:9" ht="15">
      <c r="A446" s="7"/>
      <c r="B446" s="1"/>
      <c r="C446" s="1"/>
      <c r="D446" s="1"/>
      <c r="E446" s="1"/>
      <c r="F446" s="1"/>
      <c r="G446" s="1"/>
      <c r="H446" s="1"/>
      <c r="I446" s="1"/>
    </row>
    <row r="447" spans="1:9" ht="15">
      <c r="A447" s="7"/>
      <c r="B447" s="1"/>
      <c r="C447" s="1"/>
      <c r="D447" s="1"/>
      <c r="E447" s="1"/>
      <c r="F447" s="1"/>
      <c r="G447" s="1"/>
      <c r="H447" s="1"/>
      <c r="I447" s="1"/>
    </row>
    <row r="448" spans="1:9" ht="15">
      <c r="A448" s="7"/>
      <c r="B448" s="1"/>
      <c r="C448" s="1"/>
      <c r="D448" s="1"/>
      <c r="E448" s="1"/>
      <c r="F448" s="1"/>
      <c r="G448" s="1"/>
      <c r="H448" s="1"/>
      <c r="I448" s="1"/>
    </row>
    <row r="449" spans="1:9" ht="15">
      <c r="A449" s="7"/>
      <c r="B449" s="1"/>
      <c r="C449" s="1"/>
      <c r="D449" s="1"/>
      <c r="E449" s="1"/>
      <c r="F449" s="1"/>
      <c r="G449" s="1"/>
      <c r="H449" s="1"/>
      <c r="I449" s="1"/>
    </row>
    <row r="450" spans="1:9" ht="15">
      <c r="A450" s="7"/>
      <c r="B450" s="1"/>
      <c r="C450" s="1"/>
      <c r="D450" s="1"/>
      <c r="E450" s="1"/>
      <c r="F450" s="1"/>
      <c r="G450" s="1"/>
      <c r="H450" s="1"/>
      <c r="I450" s="1"/>
    </row>
    <row r="451" spans="1:9" ht="15">
      <c r="A451" s="7"/>
      <c r="B451" s="1"/>
      <c r="C451" s="1"/>
      <c r="D451" s="1"/>
      <c r="E451" s="1"/>
      <c r="F451" s="1"/>
      <c r="G451" s="1"/>
      <c r="H451" s="1"/>
      <c r="I451" s="1"/>
    </row>
    <row r="452" spans="1:9" ht="15">
      <c r="A452" s="7"/>
      <c r="B452" s="1"/>
      <c r="C452" s="1"/>
      <c r="D452" s="1"/>
      <c r="E452" s="1"/>
      <c r="F452" s="1"/>
      <c r="G452" s="1"/>
      <c r="H452" s="1"/>
      <c r="I452" s="1"/>
    </row>
    <row r="453" spans="1:9" ht="15">
      <c r="A453" s="7"/>
      <c r="B453" s="1"/>
      <c r="C453" s="1"/>
      <c r="D453" s="1"/>
      <c r="E453" s="1"/>
      <c r="F453" s="1"/>
      <c r="G453" s="1"/>
      <c r="H453" s="1"/>
      <c r="I453" s="1"/>
    </row>
    <row r="454" spans="1:9" ht="15">
      <c r="A454" s="7"/>
      <c r="B454" s="1"/>
      <c r="C454" s="1"/>
      <c r="D454" s="1"/>
      <c r="E454" s="1"/>
      <c r="F454" s="1"/>
      <c r="G454" s="1"/>
      <c r="H454" s="1"/>
      <c r="I454" s="1"/>
    </row>
    <row r="455" spans="1:9" ht="15">
      <c r="A455" s="7"/>
      <c r="B455" s="1"/>
      <c r="C455" s="1"/>
      <c r="D455" s="1"/>
      <c r="E455" s="1"/>
      <c r="F455" s="1"/>
      <c r="G455" s="1"/>
      <c r="H455" s="1"/>
      <c r="I455" s="1"/>
    </row>
    <row r="456" spans="1:9" ht="15">
      <c r="A456" s="7"/>
      <c r="B456" s="1"/>
      <c r="C456" s="1"/>
      <c r="D456" s="1"/>
      <c r="E456" s="1"/>
      <c r="F456" s="1"/>
      <c r="G456" s="1"/>
      <c r="H456" s="1"/>
      <c r="I456" s="1"/>
    </row>
    <row r="457" spans="1:9" ht="15">
      <c r="A457" s="7"/>
      <c r="B457" s="1"/>
      <c r="C457" s="1"/>
      <c r="D457" s="1"/>
      <c r="E457" s="1"/>
      <c r="F457" s="1"/>
      <c r="G457" s="1"/>
      <c r="H457" s="1"/>
      <c r="I457" s="1"/>
    </row>
    <row r="458" spans="1:9" ht="15">
      <c r="A458" s="7"/>
      <c r="B458" s="1"/>
      <c r="C458" s="1"/>
      <c r="D458" s="1"/>
      <c r="E458" s="1"/>
      <c r="F458" s="1"/>
      <c r="G458" s="1"/>
      <c r="H458" s="1"/>
      <c r="I458" s="1"/>
    </row>
    <row r="459" spans="1:9" ht="15">
      <c r="A459" s="7"/>
      <c r="B459" s="1"/>
      <c r="C459" s="1"/>
      <c r="D459" s="1"/>
      <c r="E459" s="1"/>
      <c r="F459" s="1"/>
      <c r="G459" s="1"/>
      <c r="H459" s="1"/>
      <c r="I459" s="1"/>
    </row>
    <row r="460" spans="1:9" ht="15">
      <c r="A460" s="7"/>
      <c r="B460" s="1"/>
      <c r="C460" s="1"/>
      <c r="D460" s="1"/>
      <c r="E460" s="1"/>
      <c r="F460" s="1"/>
      <c r="G460" s="1"/>
      <c r="H460" s="1"/>
      <c r="I460" s="1"/>
    </row>
    <row r="461" spans="1:9" ht="15">
      <c r="A461" s="7"/>
      <c r="B461" s="1"/>
      <c r="C461" s="1"/>
      <c r="D461" s="1"/>
      <c r="E461" s="1"/>
      <c r="F461" s="1"/>
      <c r="G461" s="1"/>
      <c r="H461" s="1"/>
      <c r="I461" s="1"/>
    </row>
    <row r="462" spans="1:9" ht="15">
      <c r="A462" s="7"/>
      <c r="B462" s="1"/>
      <c r="C462" s="1"/>
      <c r="D462" s="1"/>
      <c r="E462" s="1"/>
      <c r="F462" s="1"/>
      <c r="G462" s="1"/>
      <c r="H462" s="1"/>
      <c r="I462" s="1"/>
    </row>
    <row r="463" spans="1:9" ht="15">
      <c r="A463" s="7"/>
      <c r="B463" s="1"/>
      <c r="C463" s="1"/>
      <c r="D463" s="1"/>
      <c r="E463" s="1"/>
      <c r="F463" s="1"/>
      <c r="G463" s="1"/>
      <c r="H463" s="1"/>
      <c r="I463" s="1"/>
    </row>
    <row r="464" spans="1:9" ht="15">
      <c r="A464" s="7"/>
      <c r="B464" s="1"/>
      <c r="C464" s="1"/>
      <c r="D464" s="1"/>
      <c r="E464" s="1"/>
      <c r="F464" s="1"/>
      <c r="G464" s="1"/>
      <c r="H464" s="1"/>
      <c r="I464" s="1"/>
    </row>
    <row r="465" spans="1:9" ht="15">
      <c r="A465" s="7"/>
      <c r="B465" s="1"/>
      <c r="C465" s="1"/>
      <c r="D465" s="1"/>
      <c r="E465" s="1"/>
      <c r="F465" s="1"/>
      <c r="G465" s="1"/>
      <c r="H465" s="1"/>
      <c r="I465" s="1"/>
    </row>
    <row r="466" spans="1:9" ht="15">
      <c r="A466" s="7"/>
      <c r="B466" s="1"/>
      <c r="C466" s="1"/>
      <c r="D466" s="1"/>
      <c r="E466" s="1"/>
      <c r="F466" s="1"/>
      <c r="G466" s="1"/>
      <c r="H466" s="1"/>
      <c r="I466" s="1"/>
    </row>
    <row r="467" spans="1:9" ht="15">
      <c r="A467" s="7"/>
      <c r="B467" s="1"/>
      <c r="C467" s="1"/>
      <c r="D467" s="1"/>
      <c r="E467" s="1"/>
      <c r="F467" s="1"/>
      <c r="G467" s="1"/>
      <c r="H467" s="1"/>
      <c r="I467" s="1"/>
    </row>
    <row r="468" spans="1:9" ht="15">
      <c r="A468" s="7"/>
      <c r="B468" s="1"/>
      <c r="C468" s="1"/>
      <c r="D468" s="1"/>
      <c r="E468" s="1"/>
      <c r="F468" s="1"/>
      <c r="G468" s="1"/>
      <c r="H468" s="1"/>
      <c r="I468" s="1"/>
    </row>
    <row r="469" spans="1:9" ht="15">
      <c r="A469" s="7"/>
      <c r="B469" s="1"/>
      <c r="C469" s="1"/>
      <c r="D469" s="1"/>
      <c r="E469" s="1"/>
      <c r="F469" s="1"/>
      <c r="G469" s="1"/>
      <c r="H469" s="1"/>
      <c r="I469" s="1"/>
    </row>
    <row r="470" spans="1:9" ht="15">
      <c r="A470" s="7"/>
      <c r="B470" s="1"/>
      <c r="C470" s="1"/>
      <c r="D470" s="1"/>
      <c r="E470" s="1"/>
      <c r="F470" s="1"/>
      <c r="G470" s="1"/>
      <c r="H470" s="1"/>
      <c r="I470" s="1"/>
    </row>
    <row r="471" spans="1:9" ht="15">
      <c r="A471" s="7"/>
      <c r="B471" s="1"/>
      <c r="C471" s="1"/>
      <c r="D471" s="1"/>
      <c r="E471" s="1"/>
      <c r="F471" s="1"/>
      <c r="G471" s="1"/>
      <c r="H471" s="1"/>
      <c r="I471" s="1"/>
    </row>
    <row r="472" spans="1:9" ht="15">
      <c r="A472" s="7"/>
      <c r="B472" s="1"/>
      <c r="C472" s="1"/>
      <c r="D472" s="1"/>
      <c r="E472" s="1"/>
      <c r="F472" s="1"/>
      <c r="G472" s="1"/>
      <c r="H472" s="1"/>
      <c r="I472" s="1"/>
    </row>
    <row r="473" spans="1:9" ht="15">
      <c r="A473" s="7"/>
      <c r="B473" s="1"/>
      <c r="C473" s="1"/>
      <c r="D473" s="1"/>
      <c r="E473" s="1"/>
      <c r="F473" s="1"/>
      <c r="G473" s="1"/>
      <c r="H473" s="1"/>
      <c r="I473" s="1"/>
    </row>
    <row r="474" spans="1:9" ht="15">
      <c r="A474" s="7"/>
      <c r="B474" s="1"/>
      <c r="C474" s="1"/>
      <c r="D474" s="1"/>
      <c r="E474" s="1"/>
      <c r="F474" s="1"/>
      <c r="G474" s="1"/>
      <c r="H474" s="1"/>
      <c r="I474" s="1"/>
    </row>
    <row r="475" spans="1:9" ht="15">
      <c r="A475" s="7"/>
      <c r="B475" s="1"/>
      <c r="C475" s="1"/>
      <c r="D475" s="1"/>
      <c r="E475" s="1"/>
      <c r="F475" s="1"/>
      <c r="G475" s="1"/>
      <c r="H475" s="1"/>
      <c r="I475" s="1"/>
    </row>
    <row r="476" spans="1:9" ht="15">
      <c r="A476" s="7"/>
      <c r="B476" s="1"/>
      <c r="C476" s="1"/>
      <c r="D476" s="1"/>
      <c r="E476" s="1"/>
      <c r="F476" s="1"/>
      <c r="G476" s="1"/>
      <c r="H476" s="1"/>
      <c r="I476" s="1"/>
    </row>
    <row r="477" spans="1:9" ht="15">
      <c r="A477" s="7"/>
      <c r="B477" s="1"/>
      <c r="C477" s="1"/>
      <c r="D477" s="1"/>
      <c r="E477" s="1"/>
      <c r="F477" s="1"/>
      <c r="G477" s="1"/>
      <c r="H477" s="1"/>
      <c r="I477" s="1"/>
    </row>
    <row r="478" spans="1:9" ht="15">
      <c r="A478" s="7"/>
      <c r="B478" s="1"/>
      <c r="C478" s="1"/>
      <c r="D478" s="1"/>
      <c r="E478" s="1"/>
      <c r="F478" s="1"/>
      <c r="G478" s="1"/>
      <c r="H478" s="1"/>
      <c r="I478" s="1"/>
    </row>
    <row r="479" spans="1:9" ht="15">
      <c r="A479" s="7"/>
      <c r="B479" s="1"/>
      <c r="C479" s="1"/>
      <c r="D479" s="1"/>
      <c r="E479" s="1"/>
      <c r="F479" s="1"/>
      <c r="G479" s="1"/>
      <c r="H479" s="1"/>
      <c r="I479" s="1"/>
    </row>
    <row r="480" spans="1:9" ht="15">
      <c r="A480" s="7"/>
      <c r="B480" s="1"/>
      <c r="C480" s="1"/>
      <c r="D480" s="1"/>
      <c r="E480" s="1"/>
      <c r="F480" s="1"/>
      <c r="G480" s="1"/>
      <c r="H480" s="1"/>
      <c r="I480" s="1"/>
    </row>
    <row r="481" spans="1:9" ht="15">
      <c r="A481" s="7"/>
      <c r="B481" s="1"/>
      <c r="C481" s="1"/>
      <c r="D481" s="1"/>
      <c r="E481" s="1"/>
      <c r="F481" s="1"/>
      <c r="G481" s="1"/>
      <c r="H481" s="1"/>
      <c r="I481" s="1"/>
    </row>
    <row r="482" spans="1:9" ht="15">
      <c r="A482" s="7"/>
      <c r="B482" s="1"/>
      <c r="C482" s="1"/>
      <c r="D482" s="1"/>
      <c r="E482" s="1"/>
      <c r="F482" s="1"/>
      <c r="G482" s="1"/>
      <c r="H482" s="1"/>
      <c r="I482" s="1"/>
    </row>
    <row r="483" spans="1:9" ht="15">
      <c r="A483" s="7"/>
      <c r="B483" s="1"/>
      <c r="C483" s="1"/>
      <c r="D483" s="1"/>
      <c r="E483" s="1"/>
      <c r="F483" s="1"/>
      <c r="G483" s="1"/>
      <c r="H483" s="1"/>
      <c r="I483" s="1"/>
    </row>
  </sheetData>
  <sheetProtection/>
  <mergeCells count="17">
    <mergeCell ref="B59:C59"/>
    <mergeCell ref="E2:F4"/>
    <mergeCell ref="A8:H8"/>
    <mergeCell ref="E5:H5"/>
    <mergeCell ref="E6:H6"/>
    <mergeCell ref="B15:E15"/>
    <mergeCell ref="B57:H57"/>
    <mergeCell ref="B88:C88"/>
    <mergeCell ref="C78:C80"/>
    <mergeCell ref="C10:C11"/>
    <mergeCell ref="D10:D11"/>
    <mergeCell ref="B72:D72"/>
    <mergeCell ref="A13:H13"/>
    <mergeCell ref="F10:H10"/>
    <mergeCell ref="A10:A11"/>
    <mergeCell ref="E10:E11"/>
    <mergeCell ref="B10:B11"/>
  </mergeCells>
  <printOptions/>
  <pageMargins left="0.11811023622047245" right="0.11811023622047245" top="0.15748031496062992" bottom="0.15748031496062992" header="0.31496062992125984" footer="0.31496062992125984"/>
  <pageSetup fitToHeight="0" fitToWidth="1" horizontalDpi="600" verticalDpi="600" orientation="landscape" paperSize="9" scale="78" r:id="rId1"/>
  <rowBreaks count="3" manualBreakCount="3">
    <brk id="71" min="3" max="7" man="1"/>
    <brk id="76" min="3" max="7" man="1"/>
    <brk id="80" min="3" max="7" man="1"/>
  </rowBreaks>
  <colBreaks count="3" manualBreakCount="3">
    <brk id="1" max="60" man="1"/>
    <brk id="4" max="90" man="1"/>
    <brk id="5" max="90" man="1"/>
  </colBreaks>
</worksheet>
</file>

<file path=xl/worksheets/sheet2.xml><?xml version="1.0" encoding="utf-8"?>
<worksheet xmlns="http://schemas.openxmlformats.org/spreadsheetml/2006/main" xmlns:r="http://schemas.openxmlformats.org/officeDocument/2006/relationships">
  <dimension ref="A1:H85"/>
  <sheetViews>
    <sheetView tabSelected="1" zoomScale="93" zoomScaleNormal="93" workbookViewId="0" topLeftCell="A11">
      <selection activeCell="N12" sqref="N12"/>
    </sheetView>
  </sheetViews>
  <sheetFormatPr defaultColWidth="9.140625" defaultRowHeight="15"/>
  <cols>
    <col min="1" max="1" width="6.7109375" style="0" customWidth="1"/>
    <col min="2" max="2" width="41.28125" style="0" customWidth="1"/>
    <col min="3" max="3" width="24.28125" style="0" customWidth="1"/>
    <col min="4" max="4" width="12.421875" style="0" customWidth="1"/>
    <col min="5" max="5" width="18.28125" style="0" customWidth="1"/>
    <col min="6" max="6" width="16.7109375" style="0" customWidth="1"/>
    <col min="7" max="7" width="16.8515625" style="0" customWidth="1"/>
    <col min="8" max="8" width="81.421875" style="0" customWidth="1"/>
  </cols>
  <sheetData>
    <row r="1" spans="1:6" ht="15">
      <c r="A1" s="6"/>
      <c r="B1" s="2"/>
      <c r="C1" s="2"/>
      <c r="D1" s="2"/>
      <c r="E1" s="2"/>
      <c r="F1" s="2"/>
    </row>
    <row r="2" spans="1:8" ht="62.25" customHeight="1">
      <c r="A2" s="196" t="s">
        <v>242</v>
      </c>
      <c r="B2" s="196"/>
      <c r="C2" s="196"/>
      <c r="D2" s="196"/>
      <c r="E2" s="196"/>
      <c r="F2" s="196"/>
      <c r="G2" s="196"/>
      <c r="H2" s="196"/>
    </row>
    <row r="3" spans="1:6" ht="15">
      <c r="A3" s="6"/>
      <c r="B3" s="2"/>
      <c r="C3" s="2"/>
      <c r="D3" s="2"/>
      <c r="E3" s="2"/>
      <c r="F3" s="2"/>
    </row>
    <row r="4" spans="1:8" ht="15" customHeight="1">
      <c r="A4" s="193" t="s">
        <v>238</v>
      </c>
      <c r="B4" s="210" t="s">
        <v>1</v>
      </c>
      <c r="C4" s="210" t="s">
        <v>2</v>
      </c>
      <c r="D4" s="210" t="s">
        <v>3</v>
      </c>
      <c r="E4" s="210" t="s">
        <v>4</v>
      </c>
      <c r="F4" s="210" t="s">
        <v>221</v>
      </c>
      <c r="G4" s="225" t="s">
        <v>265</v>
      </c>
      <c r="H4" s="225" t="s">
        <v>266</v>
      </c>
    </row>
    <row r="5" spans="1:8" ht="84.75" customHeight="1">
      <c r="A5" s="193"/>
      <c r="B5" s="211"/>
      <c r="C5" s="211"/>
      <c r="D5" s="211"/>
      <c r="E5" s="211"/>
      <c r="F5" s="210"/>
      <c r="G5" s="225"/>
      <c r="H5" s="225"/>
    </row>
    <row r="6" spans="1:8" ht="15">
      <c r="A6" s="5" t="s">
        <v>6</v>
      </c>
      <c r="B6" s="68">
        <v>2</v>
      </c>
      <c r="C6" s="68">
        <v>3</v>
      </c>
      <c r="D6" s="68">
        <v>4</v>
      </c>
      <c r="E6" s="68">
        <v>5</v>
      </c>
      <c r="F6" s="68">
        <v>6</v>
      </c>
      <c r="G6" s="70">
        <v>7</v>
      </c>
      <c r="H6" s="70">
        <v>8</v>
      </c>
    </row>
    <row r="7" spans="1:8" ht="30" customHeight="1">
      <c r="A7" s="232" t="s">
        <v>161</v>
      </c>
      <c r="B7" s="232"/>
      <c r="C7" s="232"/>
      <c r="D7" s="232"/>
      <c r="E7" s="181" t="s">
        <v>22</v>
      </c>
      <c r="F7" s="74">
        <f>F19+F21+F30+F34+F32+F35+F36+F55</f>
        <v>5808</v>
      </c>
      <c r="G7" s="74">
        <f>G19+G21+G30+G34+G32+G35+G36+G55</f>
        <v>6347.619000000001</v>
      </c>
      <c r="H7" s="69"/>
    </row>
    <row r="8" spans="1:8" ht="23.25" customHeight="1">
      <c r="A8" s="72">
        <v>1</v>
      </c>
      <c r="B8" s="226" t="s">
        <v>86</v>
      </c>
      <c r="C8" s="226"/>
      <c r="D8" s="226"/>
      <c r="E8" s="226"/>
      <c r="F8" s="76">
        <f>F9+F13+F17+F22+F25</f>
        <v>1904</v>
      </c>
      <c r="G8" s="76">
        <f>G9+G13+G17+G22+G25</f>
        <v>17</v>
      </c>
      <c r="H8" s="69"/>
    </row>
    <row r="9" spans="1:8" ht="31.5" customHeight="1">
      <c r="A9" s="12" t="s">
        <v>14</v>
      </c>
      <c r="B9" s="216" t="s">
        <v>87</v>
      </c>
      <c r="C9" s="217"/>
      <c r="D9" s="217"/>
      <c r="E9" s="218"/>
      <c r="F9" s="75">
        <f>SUM(F10:F12)</f>
        <v>7</v>
      </c>
      <c r="G9" s="75">
        <f>SUM(G10:G12)</f>
        <v>5</v>
      </c>
      <c r="H9" s="69"/>
    </row>
    <row r="10" spans="1:8" ht="216" customHeight="1">
      <c r="A10" s="77" t="s">
        <v>88</v>
      </c>
      <c r="B10" s="78" t="s">
        <v>91</v>
      </c>
      <c r="C10" s="78" t="s">
        <v>8</v>
      </c>
      <c r="D10" s="79" t="s">
        <v>114</v>
      </c>
      <c r="E10" s="80" t="s">
        <v>34</v>
      </c>
      <c r="F10" s="81">
        <v>5</v>
      </c>
      <c r="G10" s="82">
        <v>3</v>
      </c>
      <c r="H10" s="83" t="s">
        <v>227</v>
      </c>
    </row>
    <row r="11" spans="1:8" ht="150.75" customHeight="1">
      <c r="A11" s="77" t="s">
        <v>89</v>
      </c>
      <c r="B11" s="78" t="s">
        <v>92</v>
      </c>
      <c r="C11" s="78" t="s">
        <v>8</v>
      </c>
      <c r="D11" s="79" t="s">
        <v>114</v>
      </c>
      <c r="E11" s="80" t="s">
        <v>147</v>
      </c>
      <c r="F11" s="81">
        <v>1</v>
      </c>
      <c r="G11" s="84">
        <v>1</v>
      </c>
      <c r="H11" s="85" t="s">
        <v>228</v>
      </c>
    </row>
    <row r="12" spans="1:8" ht="191.25" customHeight="1">
      <c r="A12" s="86" t="s">
        <v>90</v>
      </c>
      <c r="B12" s="87" t="s">
        <v>94</v>
      </c>
      <c r="C12" s="88" t="s">
        <v>93</v>
      </c>
      <c r="D12" s="79" t="s">
        <v>114</v>
      </c>
      <c r="E12" s="79" t="s">
        <v>26</v>
      </c>
      <c r="F12" s="89">
        <v>1</v>
      </c>
      <c r="G12" s="89">
        <v>1</v>
      </c>
      <c r="H12" s="87" t="s">
        <v>263</v>
      </c>
    </row>
    <row r="13" spans="1:8" ht="38.25" customHeight="1">
      <c r="A13" s="90" t="s">
        <v>15</v>
      </c>
      <c r="B13" s="91" t="s">
        <v>95</v>
      </c>
      <c r="C13" s="92"/>
      <c r="D13" s="79"/>
      <c r="E13" s="92"/>
      <c r="F13" s="93">
        <f>SUM(F14:F16)</f>
        <v>5</v>
      </c>
      <c r="G13" s="93">
        <f>SUM(G14:G16)</f>
        <v>1</v>
      </c>
      <c r="H13" s="94"/>
    </row>
    <row r="14" spans="1:8" ht="94.5">
      <c r="A14" s="77" t="s">
        <v>24</v>
      </c>
      <c r="B14" s="78" t="s">
        <v>182</v>
      </c>
      <c r="C14" s="78" t="s">
        <v>8</v>
      </c>
      <c r="D14" s="79" t="s">
        <v>114</v>
      </c>
      <c r="E14" s="80" t="s">
        <v>148</v>
      </c>
      <c r="F14" s="81">
        <v>2</v>
      </c>
      <c r="G14" s="84">
        <v>1</v>
      </c>
      <c r="H14" s="95" t="s">
        <v>243</v>
      </c>
    </row>
    <row r="15" spans="1:8" ht="126">
      <c r="A15" s="77" t="s">
        <v>185</v>
      </c>
      <c r="B15" s="78" t="s">
        <v>183</v>
      </c>
      <c r="C15" s="78" t="s">
        <v>8</v>
      </c>
      <c r="D15" s="79" t="s">
        <v>114</v>
      </c>
      <c r="E15" s="80" t="s">
        <v>148</v>
      </c>
      <c r="F15" s="81">
        <v>2</v>
      </c>
      <c r="G15" s="81">
        <v>0</v>
      </c>
      <c r="H15" s="94"/>
    </row>
    <row r="16" spans="1:8" ht="110.25">
      <c r="A16" s="77" t="s">
        <v>76</v>
      </c>
      <c r="B16" s="78" t="s">
        <v>184</v>
      </c>
      <c r="C16" s="78" t="s">
        <v>8</v>
      </c>
      <c r="D16" s="79" t="s">
        <v>114</v>
      </c>
      <c r="E16" s="80" t="s">
        <v>148</v>
      </c>
      <c r="F16" s="81">
        <v>1</v>
      </c>
      <c r="G16" s="81">
        <v>0</v>
      </c>
      <c r="H16" s="95"/>
    </row>
    <row r="17" spans="1:8" ht="37.5" customHeight="1">
      <c r="A17" s="96" t="s">
        <v>96</v>
      </c>
      <c r="B17" s="228" t="s">
        <v>220</v>
      </c>
      <c r="C17" s="229"/>
      <c r="D17" s="229"/>
      <c r="E17" s="230"/>
      <c r="F17" s="97">
        <f>SUM(F18:F21)</f>
        <v>1005</v>
      </c>
      <c r="G17" s="97">
        <f>SUM(G18:G21)</f>
        <v>0</v>
      </c>
      <c r="H17" s="94"/>
    </row>
    <row r="18" spans="1:8" ht="141.75" customHeight="1">
      <c r="A18" s="98" t="s">
        <v>62</v>
      </c>
      <c r="B18" s="99" t="s">
        <v>98</v>
      </c>
      <c r="C18" s="88" t="s">
        <v>93</v>
      </c>
      <c r="D18" s="88" t="s">
        <v>136</v>
      </c>
      <c r="E18" s="88" t="s">
        <v>203</v>
      </c>
      <c r="F18" s="100">
        <v>1</v>
      </c>
      <c r="G18" s="100">
        <v>0</v>
      </c>
      <c r="H18" s="94"/>
    </row>
    <row r="19" spans="1:8" ht="165" customHeight="1">
      <c r="A19" s="77" t="s">
        <v>63</v>
      </c>
      <c r="B19" s="101" t="s">
        <v>99</v>
      </c>
      <c r="C19" s="78" t="s">
        <v>8</v>
      </c>
      <c r="D19" s="80" t="s">
        <v>9</v>
      </c>
      <c r="E19" s="80" t="s">
        <v>22</v>
      </c>
      <c r="F19" s="102">
        <v>2</v>
      </c>
      <c r="G19" s="103">
        <v>0</v>
      </c>
      <c r="H19" s="94"/>
    </row>
    <row r="20" spans="1:8" ht="166.5" customHeight="1">
      <c r="A20" s="77" t="s">
        <v>186</v>
      </c>
      <c r="B20" s="83" t="s">
        <v>149</v>
      </c>
      <c r="C20" s="78" t="s">
        <v>8</v>
      </c>
      <c r="D20" s="80" t="s">
        <v>9</v>
      </c>
      <c r="E20" s="80" t="s">
        <v>132</v>
      </c>
      <c r="F20" s="81">
        <v>2</v>
      </c>
      <c r="G20" s="84">
        <v>0</v>
      </c>
      <c r="H20" s="94"/>
    </row>
    <row r="21" spans="1:8" ht="73.5" customHeight="1">
      <c r="A21" s="77" t="s">
        <v>145</v>
      </c>
      <c r="B21" s="83" t="s">
        <v>100</v>
      </c>
      <c r="C21" s="78" t="s">
        <v>8</v>
      </c>
      <c r="D21" s="80" t="s">
        <v>9</v>
      </c>
      <c r="E21" s="80" t="s">
        <v>22</v>
      </c>
      <c r="F21" s="102">
        <v>1000</v>
      </c>
      <c r="G21" s="103">
        <v>0</v>
      </c>
      <c r="H21" s="94"/>
    </row>
    <row r="22" spans="1:8" ht="33.75" customHeight="1">
      <c r="A22" s="90" t="s">
        <v>11</v>
      </c>
      <c r="B22" s="231" t="s">
        <v>239</v>
      </c>
      <c r="C22" s="231"/>
      <c r="D22" s="231"/>
      <c r="E22" s="231"/>
      <c r="F22" s="104">
        <f>SUM(F23:F24)</f>
        <v>870</v>
      </c>
      <c r="G22" s="104">
        <f>SUM(G23:G24)</f>
        <v>2</v>
      </c>
      <c r="H22" s="94"/>
    </row>
    <row r="23" spans="1:8" ht="206.25" customHeight="1">
      <c r="A23" s="86" t="s">
        <v>12</v>
      </c>
      <c r="B23" s="105" t="s">
        <v>103</v>
      </c>
      <c r="C23" s="87" t="s">
        <v>208</v>
      </c>
      <c r="D23" s="79" t="s">
        <v>9</v>
      </c>
      <c r="E23" s="79" t="s">
        <v>179</v>
      </c>
      <c r="F23" s="89">
        <f>2+5+1</f>
        <v>8</v>
      </c>
      <c r="G23" s="82">
        <v>2</v>
      </c>
      <c r="H23" s="106" t="s">
        <v>254</v>
      </c>
    </row>
    <row r="24" spans="1:8" ht="87.75" customHeight="1">
      <c r="A24" s="107" t="s">
        <v>102</v>
      </c>
      <c r="B24" s="73" t="s">
        <v>104</v>
      </c>
      <c r="C24" s="108" t="s">
        <v>209</v>
      </c>
      <c r="D24" s="109" t="s">
        <v>158</v>
      </c>
      <c r="E24" s="109" t="s">
        <v>159</v>
      </c>
      <c r="F24" s="110">
        <v>862</v>
      </c>
      <c r="G24" s="100">
        <v>0</v>
      </c>
      <c r="H24" s="106" t="s">
        <v>255</v>
      </c>
    </row>
    <row r="25" spans="1:8" ht="27.75" customHeight="1">
      <c r="A25" s="90" t="s">
        <v>13</v>
      </c>
      <c r="B25" s="111" t="s">
        <v>105</v>
      </c>
      <c r="C25" s="80"/>
      <c r="D25" s="92"/>
      <c r="E25" s="92"/>
      <c r="F25" s="93">
        <f>SUM(F26:F27)</f>
        <v>17</v>
      </c>
      <c r="G25" s="93">
        <f>SUM(G26:G27)</f>
        <v>9</v>
      </c>
      <c r="H25" s="94"/>
    </row>
    <row r="26" spans="1:8" ht="84.75" customHeight="1">
      <c r="A26" s="98" t="s">
        <v>144</v>
      </c>
      <c r="B26" s="112" t="s">
        <v>107</v>
      </c>
      <c r="C26" s="113" t="s">
        <v>198</v>
      </c>
      <c r="D26" s="88" t="s">
        <v>9</v>
      </c>
      <c r="E26" s="88" t="s">
        <v>134</v>
      </c>
      <c r="F26" s="100">
        <f>3+2</f>
        <v>5</v>
      </c>
      <c r="G26" s="84">
        <f>3</f>
        <v>3</v>
      </c>
      <c r="H26" s="114" t="s">
        <v>230</v>
      </c>
    </row>
    <row r="27" spans="1:8" ht="83.25" customHeight="1">
      <c r="A27" s="98" t="s">
        <v>106</v>
      </c>
      <c r="B27" s="112" t="s">
        <v>108</v>
      </c>
      <c r="C27" s="113" t="s">
        <v>198</v>
      </c>
      <c r="D27" s="88" t="s">
        <v>9</v>
      </c>
      <c r="E27" s="88" t="s">
        <v>133</v>
      </c>
      <c r="F27" s="100">
        <f>10+2</f>
        <v>12</v>
      </c>
      <c r="G27" s="84">
        <v>6</v>
      </c>
      <c r="H27" s="114" t="s">
        <v>231</v>
      </c>
    </row>
    <row r="28" spans="1:8" ht="22.5" customHeight="1">
      <c r="A28" s="90" t="s">
        <v>109</v>
      </c>
      <c r="B28" s="115" t="s">
        <v>131</v>
      </c>
      <c r="C28" s="80"/>
      <c r="D28" s="92"/>
      <c r="E28" s="92"/>
      <c r="F28" s="116">
        <f>F29+F32+F33+F46+F47+F48</f>
        <v>6173</v>
      </c>
      <c r="G28" s="116">
        <f>G29+G32+G33+G46+G47+G48</f>
        <v>10763.919</v>
      </c>
      <c r="H28" s="94"/>
    </row>
    <row r="29" spans="1:8" ht="36.75" customHeight="1">
      <c r="A29" s="90" t="s">
        <v>45</v>
      </c>
      <c r="B29" s="231" t="s">
        <v>110</v>
      </c>
      <c r="C29" s="231"/>
      <c r="D29" s="231"/>
      <c r="E29" s="231"/>
      <c r="F29" s="117">
        <f>SUM(F30:F32)</f>
        <v>1025</v>
      </c>
      <c r="G29" s="117">
        <f>SUM(G30:G32)</f>
        <v>4291.3</v>
      </c>
      <c r="H29" s="94"/>
    </row>
    <row r="30" spans="1:8" ht="397.5" customHeight="1">
      <c r="A30" s="77" t="s">
        <v>36</v>
      </c>
      <c r="B30" s="118" t="s">
        <v>150</v>
      </c>
      <c r="C30" s="78" t="s">
        <v>8</v>
      </c>
      <c r="D30" s="79" t="s">
        <v>44</v>
      </c>
      <c r="E30" s="79" t="s">
        <v>22</v>
      </c>
      <c r="F30" s="102">
        <v>10</v>
      </c>
      <c r="G30" s="102">
        <v>0</v>
      </c>
      <c r="H30" s="119" t="s">
        <v>244</v>
      </c>
    </row>
    <row r="31" spans="1:8" ht="111" customHeight="1">
      <c r="A31" s="77" t="s">
        <v>35</v>
      </c>
      <c r="B31" s="87" t="s">
        <v>67</v>
      </c>
      <c r="C31" s="105" t="s">
        <v>8</v>
      </c>
      <c r="D31" s="79" t="s">
        <v>64</v>
      </c>
      <c r="E31" s="79" t="s">
        <v>159</v>
      </c>
      <c r="F31" s="81">
        <v>15</v>
      </c>
      <c r="G31" s="81">
        <v>0</v>
      </c>
      <c r="H31" s="85" t="s">
        <v>245</v>
      </c>
    </row>
    <row r="32" spans="1:8" ht="189.75" customHeight="1">
      <c r="A32" s="120" t="s">
        <v>37</v>
      </c>
      <c r="B32" s="121" t="s">
        <v>124</v>
      </c>
      <c r="C32" s="113" t="s">
        <v>171</v>
      </c>
      <c r="D32" s="88" t="s">
        <v>180</v>
      </c>
      <c r="E32" s="88" t="s">
        <v>10</v>
      </c>
      <c r="F32" s="122">
        <v>1000</v>
      </c>
      <c r="G32" s="122">
        <v>4291.3</v>
      </c>
      <c r="H32" s="123" t="s">
        <v>261</v>
      </c>
    </row>
    <row r="33" spans="1:8" ht="18" customHeight="1">
      <c r="A33" s="90" t="s">
        <v>38</v>
      </c>
      <c r="B33" s="219" t="s">
        <v>66</v>
      </c>
      <c r="C33" s="220"/>
      <c r="D33" s="220"/>
      <c r="E33" s="221"/>
      <c r="F33" s="116">
        <f>SUM(F34:F39)</f>
        <v>4094</v>
      </c>
      <c r="G33" s="116">
        <f>SUM(G34:G39)</f>
        <v>2160.319</v>
      </c>
      <c r="H33" s="94"/>
    </row>
    <row r="34" spans="1:8" ht="177" customHeight="1">
      <c r="A34" s="86" t="s">
        <v>39</v>
      </c>
      <c r="B34" s="87" t="s">
        <v>138</v>
      </c>
      <c r="C34" s="87" t="s">
        <v>8</v>
      </c>
      <c r="D34" s="79" t="s">
        <v>44</v>
      </c>
      <c r="E34" s="79" t="s">
        <v>22</v>
      </c>
      <c r="F34" s="102">
        <v>700</v>
      </c>
      <c r="G34" s="103">
        <v>110.228</v>
      </c>
      <c r="H34" s="85" t="s">
        <v>268</v>
      </c>
    </row>
    <row r="35" spans="1:8" ht="158.25" customHeight="1">
      <c r="A35" s="98" t="s">
        <v>40</v>
      </c>
      <c r="B35" s="113" t="s">
        <v>139</v>
      </c>
      <c r="C35" s="113" t="s">
        <v>241</v>
      </c>
      <c r="D35" s="88" t="s">
        <v>42</v>
      </c>
      <c r="E35" s="88" t="s">
        <v>22</v>
      </c>
      <c r="F35" s="124">
        <v>3000</v>
      </c>
      <c r="G35" s="103">
        <v>1946.091</v>
      </c>
      <c r="H35" s="125" t="s">
        <v>273</v>
      </c>
    </row>
    <row r="36" spans="1:8" ht="90">
      <c r="A36" s="98" t="s">
        <v>111</v>
      </c>
      <c r="B36" s="112" t="s">
        <v>234</v>
      </c>
      <c r="C36" s="88" t="s">
        <v>77</v>
      </c>
      <c r="D36" s="88" t="s">
        <v>78</v>
      </c>
      <c r="E36" s="88" t="s">
        <v>22</v>
      </c>
      <c r="F36" s="122">
        <v>50</v>
      </c>
      <c r="G36" s="124">
        <v>0</v>
      </c>
      <c r="H36" s="73"/>
    </row>
    <row r="37" spans="1:8" ht="48.75" customHeight="1">
      <c r="A37" s="98" t="s">
        <v>112</v>
      </c>
      <c r="B37" s="112" t="s">
        <v>143</v>
      </c>
      <c r="C37" s="88" t="s">
        <v>93</v>
      </c>
      <c r="D37" s="88" t="s">
        <v>9</v>
      </c>
      <c r="E37" s="88" t="s">
        <v>204</v>
      </c>
      <c r="F37" s="100">
        <v>100</v>
      </c>
      <c r="G37" s="84">
        <v>56</v>
      </c>
      <c r="H37" s="73" t="s">
        <v>248</v>
      </c>
    </row>
    <row r="38" spans="1:8" ht="63.75" customHeight="1">
      <c r="A38" s="98" t="s">
        <v>152</v>
      </c>
      <c r="B38" s="112" t="s">
        <v>137</v>
      </c>
      <c r="C38" s="88" t="s">
        <v>93</v>
      </c>
      <c r="D38" s="88" t="s">
        <v>64</v>
      </c>
      <c r="E38" s="88" t="s">
        <v>141</v>
      </c>
      <c r="F38" s="100">
        <v>240</v>
      </c>
      <c r="G38" s="84">
        <v>46</v>
      </c>
      <c r="H38" s="73" t="s">
        <v>247</v>
      </c>
    </row>
    <row r="39" spans="1:8" ht="61.5" customHeight="1">
      <c r="A39" s="98" t="s">
        <v>153</v>
      </c>
      <c r="B39" s="112" t="s">
        <v>160</v>
      </c>
      <c r="C39" s="88" t="s">
        <v>93</v>
      </c>
      <c r="D39" s="88" t="s">
        <v>64</v>
      </c>
      <c r="E39" s="88" t="s">
        <v>142</v>
      </c>
      <c r="F39" s="100">
        <v>4</v>
      </c>
      <c r="G39" s="84">
        <v>2</v>
      </c>
      <c r="H39" s="113" t="s">
        <v>229</v>
      </c>
    </row>
    <row r="40" spans="1:8" ht="38.25" customHeight="1">
      <c r="A40" s="126" t="s">
        <v>53</v>
      </c>
      <c r="B40" s="222" t="s">
        <v>7</v>
      </c>
      <c r="C40" s="223"/>
      <c r="D40" s="223"/>
      <c r="E40" s="223"/>
      <c r="F40" s="224"/>
      <c r="G40" s="94"/>
      <c r="H40" s="94"/>
    </row>
    <row r="41" spans="1:8" ht="126.75" customHeight="1">
      <c r="A41" s="98" t="s">
        <v>54</v>
      </c>
      <c r="B41" s="113" t="s">
        <v>29</v>
      </c>
      <c r="C41" s="113" t="s">
        <v>171</v>
      </c>
      <c r="D41" s="88" t="s">
        <v>23</v>
      </c>
      <c r="E41" s="88" t="s">
        <v>18</v>
      </c>
      <c r="F41" s="88" t="s">
        <v>20</v>
      </c>
      <c r="G41" s="88" t="s">
        <v>256</v>
      </c>
      <c r="H41" s="127" t="s">
        <v>257</v>
      </c>
    </row>
    <row r="42" spans="1:8" ht="111" customHeight="1">
      <c r="A42" s="98" t="s">
        <v>154</v>
      </c>
      <c r="B42" s="113" t="s">
        <v>30</v>
      </c>
      <c r="C42" s="113" t="s">
        <v>171</v>
      </c>
      <c r="D42" s="88" t="s">
        <v>23</v>
      </c>
      <c r="E42" s="88" t="s">
        <v>18</v>
      </c>
      <c r="F42" s="88" t="s">
        <v>21</v>
      </c>
      <c r="G42" s="88">
        <v>0.65</v>
      </c>
      <c r="H42" s="127" t="s">
        <v>264</v>
      </c>
    </row>
    <row r="43" spans="1:8" ht="142.5" customHeight="1">
      <c r="A43" s="98" t="s">
        <v>155</v>
      </c>
      <c r="B43" s="113" t="s">
        <v>31</v>
      </c>
      <c r="C43" s="113" t="s">
        <v>171</v>
      </c>
      <c r="D43" s="88" t="s">
        <v>23</v>
      </c>
      <c r="E43" s="88" t="s">
        <v>18</v>
      </c>
      <c r="F43" s="88" t="s">
        <v>19</v>
      </c>
      <c r="G43" s="88">
        <v>0.36</v>
      </c>
      <c r="H43" s="127" t="s">
        <v>259</v>
      </c>
    </row>
    <row r="44" spans="1:8" ht="58.5" customHeight="1">
      <c r="A44" s="98" t="s">
        <v>156</v>
      </c>
      <c r="B44" s="113" t="s">
        <v>32</v>
      </c>
      <c r="C44" s="113" t="s">
        <v>171</v>
      </c>
      <c r="D44" s="88" t="s">
        <v>23</v>
      </c>
      <c r="E44" s="88" t="s">
        <v>18</v>
      </c>
      <c r="F44" s="88" t="s">
        <v>19</v>
      </c>
      <c r="G44" s="88">
        <v>0</v>
      </c>
      <c r="H44" s="127" t="s">
        <v>258</v>
      </c>
    </row>
    <row r="45" spans="1:8" ht="60">
      <c r="A45" s="128" t="s">
        <v>55</v>
      </c>
      <c r="B45" s="129" t="s">
        <v>178</v>
      </c>
      <c r="C45" s="113" t="s">
        <v>171</v>
      </c>
      <c r="D45" s="88" t="s">
        <v>260</v>
      </c>
      <c r="E45" s="88" t="s">
        <v>197</v>
      </c>
      <c r="F45" s="88" t="s">
        <v>223</v>
      </c>
      <c r="G45" s="94"/>
      <c r="H45" s="94"/>
    </row>
    <row r="46" spans="1:8" ht="94.5" customHeight="1">
      <c r="A46" s="128" t="s">
        <v>187</v>
      </c>
      <c r="B46" s="130" t="s">
        <v>116</v>
      </c>
      <c r="C46" s="113" t="s">
        <v>113</v>
      </c>
      <c r="D46" s="88" t="s">
        <v>114</v>
      </c>
      <c r="E46" s="109" t="s">
        <v>34</v>
      </c>
      <c r="F46" s="88">
        <v>3</v>
      </c>
      <c r="G46" s="88">
        <v>0</v>
      </c>
      <c r="H46" s="94"/>
    </row>
    <row r="47" spans="1:8" ht="111" customHeight="1">
      <c r="A47" s="128" t="s">
        <v>126</v>
      </c>
      <c r="B47" s="129" t="s">
        <v>33</v>
      </c>
      <c r="C47" s="113" t="s">
        <v>25</v>
      </c>
      <c r="D47" s="88" t="s">
        <v>9</v>
      </c>
      <c r="E47" s="88" t="s">
        <v>26</v>
      </c>
      <c r="F47" s="88">
        <v>50</v>
      </c>
      <c r="G47" s="88">
        <v>21</v>
      </c>
      <c r="H47" s="131" t="s">
        <v>271</v>
      </c>
    </row>
    <row r="48" spans="1:8" ht="48.75" customHeight="1">
      <c r="A48" s="128" t="s">
        <v>157</v>
      </c>
      <c r="B48" s="132" t="s">
        <v>127</v>
      </c>
      <c r="C48" s="133" t="s">
        <v>8</v>
      </c>
      <c r="D48" s="109" t="s">
        <v>9</v>
      </c>
      <c r="E48" s="109" t="s">
        <v>34</v>
      </c>
      <c r="F48" s="109">
        <v>1</v>
      </c>
      <c r="G48" s="134">
        <v>0</v>
      </c>
      <c r="H48" s="94"/>
    </row>
    <row r="49" spans="1:8" ht="57" customHeight="1">
      <c r="A49" s="128" t="s">
        <v>173</v>
      </c>
      <c r="B49" s="129" t="s">
        <v>174</v>
      </c>
      <c r="C49" s="133" t="s">
        <v>8</v>
      </c>
      <c r="D49" s="109" t="s">
        <v>9</v>
      </c>
      <c r="E49" s="88" t="s">
        <v>175</v>
      </c>
      <c r="F49" s="88" t="s">
        <v>223</v>
      </c>
      <c r="G49" s="94"/>
      <c r="H49" s="94"/>
    </row>
    <row r="50" spans="1:8" ht="28.5" customHeight="1">
      <c r="A50" s="126" t="s">
        <v>115</v>
      </c>
      <c r="B50" s="227" t="s">
        <v>118</v>
      </c>
      <c r="C50" s="227"/>
      <c r="D50" s="227"/>
      <c r="E50" s="227"/>
      <c r="F50" s="227"/>
      <c r="G50" s="94"/>
      <c r="H50" s="94"/>
    </row>
    <row r="51" spans="1:8" ht="84" customHeight="1">
      <c r="A51" s="98" t="s">
        <v>188</v>
      </c>
      <c r="B51" s="113" t="s">
        <v>28</v>
      </c>
      <c r="C51" s="133" t="s">
        <v>8</v>
      </c>
      <c r="D51" s="109" t="s">
        <v>151</v>
      </c>
      <c r="E51" s="88" t="s">
        <v>175</v>
      </c>
      <c r="F51" s="88" t="s">
        <v>223</v>
      </c>
      <c r="G51" s="94"/>
      <c r="H51" s="94"/>
    </row>
    <row r="52" spans="1:8" ht="26.25" customHeight="1">
      <c r="A52" s="126" t="s">
        <v>117</v>
      </c>
      <c r="B52" s="207" t="s">
        <v>119</v>
      </c>
      <c r="C52" s="208"/>
      <c r="D52" s="208"/>
      <c r="E52" s="209"/>
      <c r="F52" s="135">
        <f>F53+F54+F55+F56+F57+F58+F64</f>
        <v>3198.95</v>
      </c>
      <c r="G52" s="135">
        <f>G53+G54+G55+G56+G57+G58+G64</f>
        <v>1594</v>
      </c>
      <c r="H52" s="94"/>
    </row>
    <row r="53" spans="1:8" ht="228.75" customHeight="1">
      <c r="A53" s="98" t="s">
        <v>120</v>
      </c>
      <c r="B53" s="113" t="s">
        <v>121</v>
      </c>
      <c r="C53" s="113" t="s">
        <v>25</v>
      </c>
      <c r="D53" s="88" t="s">
        <v>9</v>
      </c>
      <c r="E53" s="88" t="s">
        <v>26</v>
      </c>
      <c r="F53" s="100">
        <v>3000</v>
      </c>
      <c r="G53" s="100">
        <v>1505</v>
      </c>
      <c r="H53" s="136" t="s">
        <v>269</v>
      </c>
    </row>
    <row r="54" spans="1:8" ht="126.75" customHeight="1">
      <c r="A54" s="98" t="s">
        <v>122</v>
      </c>
      <c r="B54" s="113" t="s">
        <v>123</v>
      </c>
      <c r="C54" s="88" t="s">
        <v>93</v>
      </c>
      <c r="D54" s="88" t="s">
        <v>9</v>
      </c>
      <c r="E54" s="88" t="s">
        <v>26</v>
      </c>
      <c r="F54" s="100">
        <v>80</v>
      </c>
      <c r="G54" s="84">
        <v>74</v>
      </c>
      <c r="H54" s="127" t="s">
        <v>249</v>
      </c>
    </row>
    <row r="55" spans="1:8" ht="83.25" customHeight="1">
      <c r="A55" s="86" t="s">
        <v>189</v>
      </c>
      <c r="B55" s="87" t="s">
        <v>135</v>
      </c>
      <c r="C55" s="87" t="s">
        <v>8</v>
      </c>
      <c r="D55" s="79" t="s">
        <v>9</v>
      </c>
      <c r="E55" s="79" t="s">
        <v>22</v>
      </c>
      <c r="F55" s="135">
        <v>46</v>
      </c>
      <c r="G55" s="135">
        <v>0</v>
      </c>
      <c r="H55" s="112" t="s">
        <v>246</v>
      </c>
    </row>
    <row r="56" spans="1:8" ht="45">
      <c r="A56" s="98" t="s">
        <v>125</v>
      </c>
      <c r="B56" s="113" t="s">
        <v>84</v>
      </c>
      <c r="C56" s="88" t="s">
        <v>93</v>
      </c>
      <c r="D56" s="88" t="s">
        <v>9</v>
      </c>
      <c r="E56" s="88" t="s">
        <v>26</v>
      </c>
      <c r="F56" s="100">
        <v>3</v>
      </c>
      <c r="G56" s="84">
        <v>0</v>
      </c>
      <c r="H56" s="73" t="s">
        <v>250</v>
      </c>
    </row>
    <row r="57" spans="1:8" ht="147.75" customHeight="1">
      <c r="A57" s="98" t="s">
        <v>128</v>
      </c>
      <c r="B57" s="113" t="s">
        <v>85</v>
      </c>
      <c r="C57" s="113" t="s">
        <v>25</v>
      </c>
      <c r="D57" s="88" t="s">
        <v>9</v>
      </c>
      <c r="E57" s="88" t="s">
        <v>26</v>
      </c>
      <c r="F57" s="100">
        <v>9</v>
      </c>
      <c r="G57" s="100">
        <v>1</v>
      </c>
      <c r="H57" s="137" t="s">
        <v>270</v>
      </c>
    </row>
    <row r="58" spans="1:8" ht="23.25" customHeight="1">
      <c r="A58" s="86" t="s">
        <v>129</v>
      </c>
      <c r="B58" s="222" t="s">
        <v>65</v>
      </c>
      <c r="C58" s="223"/>
      <c r="D58" s="223"/>
      <c r="E58" s="223"/>
      <c r="F58" s="180">
        <f>SUM(F59:F63)</f>
        <v>57.95</v>
      </c>
      <c r="G58" s="180">
        <f>SUM(G59:G63)</f>
        <v>12</v>
      </c>
      <c r="H58" s="94"/>
    </row>
    <row r="59" spans="1:8" ht="48.75" customHeight="1">
      <c r="A59" s="86" t="s">
        <v>190</v>
      </c>
      <c r="B59" s="87" t="s">
        <v>80</v>
      </c>
      <c r="C59" s="88" t="s">
        <v>43</v>
      </c>
      <c r="D59" s="79" t="s">
        <v>9</v>
      </c>
      <c r="E59" s="79" t="s">
        <v>81</v>
      </c>
      <c r="F59" s="89">
        <v>6</v>
      </c>
      <c r="G59" s="84">
        <v>0</v>
      </c>
      <c r="H59" s="138" t="s">
        <v>240</v>
      </c>
    </row>
    <row r="60" spans="1:8" ht="84" customHeight="1">
      <c r="A60" s="98" t="s">
        <v>191</v>
      </c>
      <c r="B60" s="113" t="s">
        <v>235</v>
      </c>
      <c r="C60" s="88" t="s">
        <v>43</v>
      </c>
      <c r="D60" s="88" t="s">
        <v>9</v>
      </c>
      <c r="E60" s="88" t="s">
        <v>82</v>
      </c>
      <c r="F60" s="100">
        <v>0.95</v>
      </c>
      <c r="G60" s="84">
        <v>1</v>
      </c>
      <c r="H60" s="125" t="s">
        <v>251</v>
      </c>
    </row>
    <row r="61" spans="1:8" ht="53.25" customHeight="1">
      <c r="A61" s="98" t="s">
        <v>192</v>
      </c>
      <c r="B61" s="113" t="s">
        <v>16</v>
      </c>
      <c r="C61" s="88" t="s">
        <v>43</v>
      </c>
      <c r="D61" s="88" t="s">
        <v>9</v>
      </c>
      <c r="E61" s="88" t="s">
        <v>26</v>
      </c>
      <c r="F61" s="100">
        <v>5</v>
      </c>
      <c r="G61" s="84">
        <v>3</v>
      </c>
      <c r="H61" s="125" t="s">
        <v>252</v>
      </c>
    </row>
    <row r="62" spans="1:8" ht="75.75" customHeight="1">
      <c r="A62" s="98" t="s">
        <v>193</v>
      </c>
      <c r="B62" s="113" t="s">
        <v>17</v>
      </c>
      <c r="C62" s="88" t="s">
        <v>43</v>
      </c>
      <c r="D62" s="88" t="s">
        <v>9</v>
      </c>
      <c r="E62" s="88" t="s">
        <v>26</v>
      </c>
      <c r="F62" s="100">
        <v>14</v>
      </c>
      <c r="G62" s="84">
        <v>1</v>
      </c>
      <c r="H62" s="125" t="s">
        <v>253</v>
      </c>
    </row>
    <row r="63" spans="1:8" ht="246" customHeight="1">
      <c r="A63" s="98" t="s">
        <v>194</v>
      </c>
      <c r="B63" s="113" t="s">
        <v>27</v>
      </c>
      <c r="C63" s="113" t="s">
        <v>25</v>
      </c>
      <c r="D63" s="88" t="s">
        <v>9</v>
      </c>
      <c r="E63" s="88" t="s">
        <v>26</v>
      </c>
      <c r="F63" s="100">
        <v>32</v>
      </c>
      <c r="G63" s="100">
        <v>7</v>
      </c>
      <c r="H63" s="137" t="s">
        <v>272</v>
      </c>
    </row>
    <row r="64" spans="1:8" ht="42.75">
      <c r="A64" s="98" t="s">
        <v>130</v>
      </c>
      <c r="B64" s="129" t="s">
        <v>69</v>
      </c>
      <c r="C64" s="88" t="s">
        <v>70</v>
      </c>
      <c r="D64" s="88" t="s">
        <v>9</v>
      </c>
      <c r="E64" s="88" t="s">
        <v>26</v>
      </c>
      <c r="F64" s="100">
        <v>3</v>
      </c>
      <c r="G64" s="84">
        <v>2</v>
      </c>
      <c r="H64" s="87" t="s">
        <v>262</v>
      </c>
    </row>
    <row r="65" spans="1:8" ht="22.5" customHeight="1">
      <c r="A65" s="212" t="s">
        <v>210</v>
      </c>
      <c r="B65" s="213"/>
      <c r="C65" s="213"/>
      <c r="D65" s="214"/>
      <c r="E65" s="139" t="s">
        <v>10</v>
      </c>
      <c r="F65" s="140">
        <f>F70</f>
        <v>0</v>
      </c>
      <c r="G65" s="141">
        <f>G70</f>
        <v>3435.7000000000003</v>
      </c>
      <c r="H65" s="142"/>
    </row>
    <row r="66" spans="1:8" ht="17.25">
      <c r="A66" s="143">
        <v>1</v>
      </c>
      <c r="B66" s="144" t="s">
        <v>46</v>
      </c>
      <c r="C66" s="145"/>
      <c r="D66" s="146"/>
      <c r="E66" s="147"/>
      <c r="F66" s="148"/>
      <c r="G66" s="142"/>
      <c r="H66" s="142"/>
    </row>
    <row r="67" spans="1:8" ht="206.25" customHeight="1">
      <c r="A67" s="149" t="s">
        <v>162</v>
      </c>
      <c r="B67" s="112" t="s">
        <v>47</v>
      </c>
      <c r="C67" s="112" t="s">
        <v>211</v>
      </c>
      <c r="D67" s="150" t="s">
        <v>9</v>
      </c>
      <c r="E67" s="151" t="s">
        <v>199</v>
      </c>
      <c r="F67" s="152"/>
      <c r="G67" s="153" t="s">
        <v>222</v>
      </c>
      <c r="H67" s="154"/>
    </row>
    <row r="68" spans="1:8" ht="279" customHeight="1">
      <c r="A68" s="149" t="s">
        <v>163</v>
      </c>
      <c r="B68" s="127" t="s">
        <v>48</v>
      </c>
      <c r="C68" s="113" t="s">
        <v>212</v>
      </c>
      <c r="D68" s="150">
        <v>44075</v>
      </c>
      <c r="E68" s="151" t="s">
        <v>181</v>
      </c>
      <c r="F68" s="152"/>
      <c r="G68" s="153" t="s">
        <v>223</v>
      </c>
      <c r="H68" s="154"/>
    </row>
    <row r="69" spans="1:8" ht="285">
      <c r="A69" s="149" t="s">
        <v>205</v>
      </c>
      <c r="B69" s="112" t="s">
        <v>49</v>
      </c>
      <c r="C69" s="113" t="s">
        <v>214</v>
      </c>
      <c r="D69" s="151" t="s">
        <v>213</v>
      </c>
      <c r="E69" s="151" t="s">
        <v>202</v>
      </c>
      <c r="F69" s="151">
        <f>1+20+10</f>
        <v>31</v>
      </c>
      <c r="G69" s="153">
        <v>40.8</v>
      </c>
      <c r="H69" s="154"/>
    </row>
    <row r="70" spans="1:8" ht="17.25" customHeight="1">
      <c r="A70" s="155">
        <v>2</v>
      </c>
      <c r="B70" s="156" t="s">
        <v>50</v>
      </c>
      <c r="C70" s="157"/>
      <c r="D70" s="158"/>
      <c r="E70" s="159"/>
      <c r="F70" s="160"/>
      <c r="G70" s="141">
        <f>G72+G73</f>
        <v>3435.7000000000003</v>
      </c>
      <c r="H70" s="154"/>
    </row>
    <row r="71" spans="1:8" ht="409.5">
      <c r="A71" s="149" t="s">
        <v>164</v>
      </c>
      <c r="B71" s="112" t="s">
        <v>72</v>
      </c>
      <c r="C71" s="204" t="s">
        <v>215</v>
      </c>
      <c r="D71" s="150" t="s">
        <v>73</v>
      </c>
      <c r="E71" s="127"/>
      <c r="F71" s="152"/>
      <c r="G71" s="154"/>
      <c r="H71" s="95" t="s">
        <v>226</v>
      </c>
    </row>
    <row r="72" spans="1:8" ht="75">
      <c r="A72" s="149" t="s">
        <v>165</v>
      </c>
      <c r="B72" s="112" t="s">
        <v>59</v>
      </c>
      <c r="C72" s="205"/>
      <c r="D72" s="150" t="s">
        <v>9</v>
      </c>
      <c r="E72" s="151" t="s">
        <v>10</v>
      </c>
      <c r="F72" s="151">
        <f>3+300+1851.7+70</f>
        <v>2224.7</v>
      </c>
      <c r="G72" s="153">
        <f>143.6+4.7+483.6+2803.8</f>
        <v>3435.7000000000003</v>
      </c>
      <c r="H72" s="154"/>
    </row>
    <row r="73" spans="1:8" ht="165">
      <c r="A73" s="161" t="s">
        <v>166</v>
      </c>
      <c r="B73" s="113" t="s">
        <v>71</v>
      </c>
      <c r="C73" s="206"/>
      <c r="D73" s="150" t="s">
        <v>9</v>
      </c>
      <c r="E73" s="151" t="s">
        <v>10</v>
      </c>
      <c r="F73" s="151">
        <f>627+1776.2+530</f>
        <v>2933.2</v>
      </c>
      <c r="G73" s="153"/>
      <c r="H73" s="95" t="s">
        <v>267</v>
      </c>
    </row>
    <row r="74" spans="1:8" ht="17.25" customHeight="1">
      <c r="A74" s="162">
        <v>3</v>
      </c>
      <c r="B74" s="163" t="s">
        <v>51</v>
      </c>
      <c r="C74" s="164"/>
      <c r="D74" s="165"/>
      <c r="E74" s="166"/>
      <c r="F74" s="167"/>
      <c r="G74" s="94"/>
      <c r="H74" s="142"/>
    </row>
    <row r="75" spans="1:8" ht="45">
      <c r="A75" s="168" t="s">
        <v>167</v>
      </c>
      <c r="B75" s="169" t="s">
        <v>177</v>
      </c>
      <c r="C75" s="112" t="s">
        <v>216</v>
      </c>
      <c r="D75" s="88" t="s">
        <v>176</v>
      </c>
      <c r="E75" s="151" t="s">
        <v>201</v>
      </c>
      <c r="F75" s="108"/>
      <c r="G75" s="153" t="s">
        <v>223</v>
      </c>
      <c r="H75" s="154"/>
    </row>
    <row r="76" spans="1:8" ht="133.5" customHeight="1">
      <c r="A76" s="168" t="s">
        <v>168</v>
      </c>
      <c r="B76" s="169" t="s">
        <v>52</v>
      </c>
      <c r="C76" s="113" t="s">
        <v>217</v>
      </c>
      <c r="D76" s="150">
        <v>43983</v>
      </c>
      <c r="E76" s="151" t="s">
        <v>200</v>
      </c>
      <c r="F76" s="170"/>
      <c r="G76" s="153" t="s">
        <v>223</v>
      </c>
      <c r="H76" s="154"/>
    </row>
    <row r="77" spans="1:8" ht="16.5">
      <c r="A77" s="162">
        <v>4</v>
      </c>
      <c r="B77" s="163" t="s">
        <v>74</v>
      </c>
      <c r="C77" s="171"/>
      <c r="D77" s="172"/>
      <c r="E77" s="167"/>
      <c r="F77" s="167"/>
      <c r="G77" s="142"/>
      <c r="H77" s="142"/>
    </row>
    <row r="78" spans="1:8" ht="84.75" customHeight="1">
      <c r="A78" s="161" t="s">
        <v>169</v>
      </c>
      <c r="B78" s="112" t="s">
        <v>75</v>
      </c>
      <c r="C78" s="112" t="s">
        <v>218</v>
      </c>
      <c r="D78" s="150" t="s">
        <v>9</v>
      </c>
      <c r="E78" s="108"/>
      <c r="F78" s="108"/>
      <c r="G78" s="154"/>
      <c r="H78" s="95" t="s">
        <v>236</v>
      </c>
    </row>
    <row r="79" spans="1:8" ht="17.25">
      <c r="A79" s="143">
        <v>5</v>
      </c>
      <c r="B79" s="163" t="s">
        <v>61</v>
      </c>
      <c r="C79" s="173"/>
      <c r="D79" s="174"/>
      <c r="E79" s="175"/>
      <c r="F79" s="167"/>
      <c r="G79" s="142"/>
      <c r="H79" s="142"/>
    </row>
    <row r="80" spans="1:8" ht="64.5" customHeight="1">
      <c r="A80" s="161" t="s">
        <v>170</v>
      </c>
      <c r="B80" s="112" t="s">
        <v>60</v>
      </c>
      <c r="C80" s="112" t="s">
        <v>171</v>
      </c>
      <c r="D80" s="150" t="s">
        <v>9</v>
      </c>
      <c r="E80" s="108"/>
      <c r="F80" s="108"/>
      <c r="G80" s="154"/>
      <c r="H80" s="95" t="s">
        <v>224</v>
      </c>
    </row>
    <row r="81" spans="1:8" ht="18.75" customHeight="1">
      <c r="A81" s="176">
        <v>6</v>
      </c>
      <c r="B81" s="207" t="s">
        <v>56</v>
      </c>
      <c r="C81" s="208"/>
      <c r="D81" s="208"/>
      <c r="E81" s="208"/>
      <c r="F81" s="209"/>
      <c r="G81" s="142"/>
      <c r="H81" s="177"/>
    </row>
    <row r="82" spans="1:8" ht="111" customHeight="1">
      <c r="A82" s="178" t="s">
        <v>195</v>
      </c>
      <c r="B82" s="179" t="s">
        <v>57</v>
      </c>
      <c r="C82" s="112" t="s">
        <v>216</v>
      </c>
      <c r="D82" s="150" t="s">
        <v>9</v>
      </c>
      <c r="E82" s="108"/>
      <c r="F82" s="108"/>
      <c r="G82" s="154"/>
      <c r="H82" s="95" t="s">
        <v>225</v>
      </c>
    </row>
    <row r="83" spans="1:8" ht="108.75" customHeight="1">
      <c r="A83" s="178" t="s">
        <v>196</v>
      </c>
      <c r="B83" s="179" t="s">
        <v>58</v>
      </c>
      <c r="C83" s="112" t="s">
        <v>216</v>
      </c>
      <c r="D83" s="150" t="s">
        <v>9</v>
      </c>
      <c r="E83" s="108"/>
      <c r="F83" s="108"/>
      <c r="G83" s="154"/>
      <c r="H83" s="95" t="s">
        <v>237</v>
      </c>
    </row>
    <row r="85" spans="1:6" ht="18.75">
      <c r="A85" s="215" t="s">
        <v>232</v>
      </c>
      <c r="B85" s="215"/>
      <c r="C85" s="71"/>
      <c r="D85" s="71"/>
      <c r="E85" s="71"/>
      <c r="F85" s="71" t="s">
        <v>233</v>
      </c>
    </row>
  </sheetData>
  <sheetProtection/>
  <mergeCells count="24">
    <mergeCell ref="G4:G5"/>
    <mergeCell ref="H4:H5"/>
    <mergeCell ref="B8:E8"/>
    <mergeCell ref="B50:F50"/>
    <mergeCell ref="B17:E17"/>
    <mergeCell ref="B22:E22"/>
    <mergeCell ref="B29:E29"/>
    <mergeCell ref="A7:D7"/>
    <mergeCell ref="A85:B85"/>
    <mergeCell ref="B9:E9"/>
    <mergeCell ref="B33:E33"/>
    <mergeCell ref="B40:F40"/>
    <mergeCell ref="B81:F81"/>
    <mergeCell ref="B58:E58"/>
    <mergeCell ref="A2:H2"/>
    <mergeCell ref="C71:C73"/>
    <mergeCell ref="B52:E52"/>
    <mergeCell ref="A4:A5"/>
    <mergeCell ref="B4:B5"/>
    <mergeCell ref="C4:C5"/>
    <mergeCell ref="D4:D5"/>
    <mergeCell ref="E4:E5"/>
    <mergeCell ref="A65:D65"/>
    <mergeCell ref="F4:F5"/>
  </mergeCells>
  <printOptions/>
  <pageMargins left="0.31496062992125984" right="0.11811023622047245" top="0.35433070866141736" bottom="0.15748031496062992" header="0" footer="0"/>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31126</dc:creator>
  <cp:keywords/>
  <dc:description/>
  <cp:lastModifiedBy>Марина А. Богославская</cp:lastModifiedBy>
  <cp:lastPrinted>2020-07-10T05:00:03Z</cp:lastPrinted>
  <dcterms:created xsi:type="dcterms:W3CDTF">2014-07-14T03:40:05Z</dcterms:created>
  <dcterms:modified xsi:type="dcterms:W3CDTF">2020-07-10T05:04:43Z</dcterms:modified>
  <cp:category/>
  <cp:version/>
  <cp:contentType/>
  <cp:contentStatus/>
</cp:coreProperties>
</file>